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Weekly Agenda" sheetId="2" state="visible" r:id="rId2"/>
    <sheet xmlns:r="http://schemas.openxmlformats.org/officeDocument/2006/relationships" name="Action Items Tracker" sheetId="3" state="visible" r:id="rId3"/>
    <sheet xmlns:r="http://schemas.openxmlformats.org/officeDocument/2006/relationships" name="Industry Agenda Variants" sheetId="4" state="visible" r:id="rId4"/>
    <sheet xmlns:r="http://schemas.openxmlformats.org/officeDocument/2006/relationships" name="Meeting Log &amp; Attendance" sheetId="5" state="visible" r:id="rId5"/>
    <sheet xmlns:r="http://schemas.openxmlformats.org/officeDocument/2006/relationships" name="Dashboard" sheetId="6" state="visible" r:id="rId6"/>
  </sheets>
  <definedNames/>
  <calcPr calcId="124519" fullCalcOnLoad="1"/>
</workbook>
</file>

<file path=xl/styles.xml><?xml version="1.0" encoding="utf-8"?>
<styleSheet xmlns="http://schemas.openxmlformats.org/spreadsheetml/2006/main">
  <numFmts count="2">
    <numFmt numFmtId="164" formatCode="yyyy-mm-dd"/>
    <numFmt numFmtId="165" formatCode="DD-MMM-YYYY"/>
  </numFmts>
  <fonts count="20">
    <font>
      <name val="Calibri"/>
      <family val="2"/>
      <color theme="1"/>
      <sz val="11"/>
      <scheme val="minor"/>
    </font>
    <font>
      <name val="Calibri"/>
      <b val="1"/>
      <color rgb="00C52031"/>
      <sz val="16"/>
    </font>
    <font>
      <name val="Calibri"/>
      <color rgb="001F2937"/>
      <sz val="11"/>
    </font>
    <font>
      <name val="Calibri"/>
      <b val="1"/>
      <color rgb="00C52031"/>
      <sz val="11"/>
    </font>
    <font>
      <name val="Calibri"/>
      <i val="1"/>
      <color rgb="006B7280"/>
      <sz val="10"/>
    </font>
    <font>
      <name val="Calibri"/>
      <b val="1"/>
      <color rgb="001F2937"/>
      <sz val="11"/>
    </font>
    <font>
      <name val="Calibri"/>
      <b val="1"/>
      <color rgb="002563EB"/>
      <sz val="11"/>
    </font>
    <font>
      <name val="Calibri"/>
      <b val="1"/>
      <color rgb="00FFFFFF"/>
      <sz val="11"/>
    </font>
    <font>
      <name val="Calibri"/>
      <b val="1"/>
      <color rgb="00C52031"/>
      <sz val="13"/>
    </font>
    <font>
      <name val="Calibri"/>
      <b val="1"/>
      <color rgb="001F2937"/>
      <sz val="14"/>
    </font>
    <font>
      <name val="Calibri"/>
      <b val="1"/>
      <sz val="11"/>
    </font>
    <font>
      <name val="Calibri"/>
      <b val="1"/>
      <color rgb="00C52031"/>
      <sz val="15"/>
    </font>
    <font>
      <name val="Calibri"/>
      <i val="1"/>
      <color rgb="00C52031"/>
      <sz val="11"/>
    </font>
    <font>
      <name val="Calibri"/>
      <b val="1"/>
      <color rgb="00C52031"/>
      <sz val="12"/>
    </font>
    <font>
      <name val="Calibri"/>
      <b val="1"/>
      <color rgb="00C52031"/>
      <sz val="20"/>
    </font>
    <font>
      <name val="Calibri"/>
      <b val="1"/>
      <color rgb="00D97706"/>
      <sz val="20"/>
    </font>
    <font>
      <name val="Calibri"/>
      <b val="1"/>
      <color rgb="002563EB"/>
      <sz val="20"/>
    </font>
    <font>
      <name val="Calibri"/>
      <b val="1"/>
      <color rgb="00059669"/>
      <sz val="20"/>
    </font>
    <font>
      <name val="Calibri"/>
      <b val="1"/>
      <color rgb="001F2937"/>
      <sz val="20"/>
    </font>
    <font>
      <name val="Calibri"/>
      <i val="1"/>
      <color rgb="00C52031"/>
      <sz val="10"/>
    </font>
  </fonts>
  <fills count="5">
    <fill>
      <patternFill/>
    </fill>
    <fill>
      <patternFill patternType="gray125"/>
    </fill>
    <fill>
      <patternFill patternType="solid">
        <fgColor rgb="00FFFDF5"/>
        <bgColor rgb="00FFFDF5"/>
      </patternFill>
    </fill>
    <fill>
      <patternFill patternType="solid">
        <fgColor rgb="00C52031"/>
        <bgColor rgb="00C52031"/>
      </patternFill>
    </fill>
    <fill>
      <patternFill patternType="solid">
        <fgColor rgb="00F9FAFB"/>
        <bgColor rgb="00F9FAFB"/>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4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165" fontId="6" fillId="2" borderId="1" applyProtection="1" pivotButton="0" quotePrefix="0" xfId="0">
      <protection locked="0" hidden="0"/>
    </xf>
    <xf numFmtId="0" fontId="6" fillId="2" borderId="1" applyProtection="1" pivotButton="0" quotePrefix="0" xfId="0">
      <protection locked="0" hidden="0"/>
    </xf>
    <xf numFmtId="18" fontId="6" fillId="2" borderId="1" applyProtection="1" pivotButton="0" quotePrefix="0" xfId="0">
      <protection locked="0" hidden="0"/>
    </xf>
    <xf numFmtId="0" fontId="7" fillId="3" borderId="1" applyAlignment="1" pivotButton="0" quotePrefix="0" xfId="0">
      <alignment horizontal="center" vertical="center" wrapText="1"/>
    </xf>
    <xf numFmtId="0" fontId="2" fillId="0" borderId="1" applyAlignment="1" pivotButton="0" quotePrefix="0" xfId="0">
      <alignment horizontal="center"/>
    </xf>
    <xf numFmtId="0" fontId="2" fillId="2" borderId="1" applyProtection="1" pivotButton="0" quotePrefix="0" xfId="0">
      <protection locked="0" hidden="0"/>
    </xf>
    <xf numFmtId="0" fontId="2" fillId="2" borderId="1" applyAlignment="1" applyProtection="1" pivotButton="0" quotePrefix="0" xfId="0">
      <alignment horizontal="center"/>
      <protection locked="0" hidden="0"/>
    </xf>
    <xf numFmtId="18" fontId="5" fillId="0" borderId="1" applyAlignment="1" pivotButton="0" quotePrefix="0" xfId="0">
      <alignment horizontal="center"/>
    </xf>
    <xf numFmtId="0" fontId="0" fillId="2" borderId="1" applyProtection="1" pivotButton="0" quotePrefix="0" xfId="0">
      <protection locked="0" hidden="0"/>
    </xf>
    <xf numFmtId="0" fontId="0" fillId="2" borderId="1" applyAlignment="1" applyProtection="1" pivotButton="0" quotePrefix="0" xfId="0">
      <alignment horizontal="center"/>
      <protection locked="0" hidden="0"/>
    </xf>
    <xf numFmtId="0" fontId="5" fillId="0" borderId="0" applyAlignment="1" pivotButton="0" quotePrefix="0" xfId="0">
      <alignment horizontal="right"/>
    </xf>
    <xf numFmtId="0" fontId="8" fillId="0" borderId="0" applyAlignment="1" pivotButton="0" quotePrefix="0" xfId="0">
      <alignment horizontal="center"/>
    </xf>
    <xf numFmtId="0" fontId="4" fillId="0" borderId="0" applyAlignment="1" pivotButton="0" quotePrefix="0" xfId="0">
      <alignment horizontal="right"/>
    </xf>
    <xf numFmtId="18" fontId="8" fillId="0" borderId="0" applyAlignment="1" pivotButton="0" quotePrefix="0" xfId="0">
      <alignment horizontal="center"/>
    </xf>
    <xf numFmtId="0" fontId="19" fillId="0" borderId="0" pivotButton="0" quotePrefix="0" xfId="0"/>
    <xf numFmtId="0" fontId="9" fillId="0" borderId="0" pivotButton="0" quotePrefix="0" xfId="0"/>
    <xf numFmtId="0" fontId="7" fillId="3" borderId="1" applyAlignment="1" pivotButton="0" quotePrefix="0" xfId="0">
      <alignment horizontal="center"/>
    </xf>
    <xf numFmtId="165" fontId="2" fillId="2" borderId="1" applyProtection="1" pivotButton="0" quotePrefix="0" xfId="0">
      <protection locked="0" hidden="0"/>
    </xf>
    <xf numFmtId="0" fontId="10" fillId="0" borderId="1" applyAlignment="1" pivotButton="0" quotePrefix="0" xfId="0">
      <alignment horizontal="center"/>
    </xf>
    <xf numFmtId="165" fontId="0" fillId="2" borderId="1" applyProtection="1" pivotButton="0" quotePrefix="0" xfId="0">
      <protection locked="0" hidden="0"/>
    </xf>
    <xf numFmtId="0" fontId="11" fillId="0" borderId="0" pivotButton="0" quotePrefix="0" xfId="0"/>
    <xf numFmtId="0" fontId="6" fillId="4" borderId="1" applyAlignment="1" pivotButton="0" quotePrefix="0" xfId="0">
      <alignment vertical="top" wrapText="1"/>
    </xf>
    <xf numFmtId="0" fontId="2" fillId="4" borderId="1" applyAlignment="1" pivotButton="0" quotePrefix="0" xfId="0">
      <alignment vertical="top" wrapText="1"/>
    </xf>
    <xf numFmtId="0" fontId="6" fillId="0" borderId="1" applyAlignment="1" pivotButton="0" quotePrefix="0" xfId="0">
      <alignment vertical="top" wrapText="1"/>
    </xf>
    <xf numFmtId="0" fontId="2" fillId="0" borderId="1" applyAlignment="1" pivotButton="0" quotePrefix="0" xfId="0">
      <alignment vertical="top" wrapText="1"/>
    </xf>
    <xf numFmtId="0" fontId="12" fillId="0" borderId="0" pivotButton="0" quotePrefix="0" xfId="0"/>
    <xf numFmtId="9" fontId="5" fillId="0" borderId="1" applyAlignment="1" pivotButton="0" quotePrefix="0" xfId="0">
      <alignment horizontal="center"/>
    </xf>
    <xf numFmtId="9" fontId="8" fillId="0" borderId="0" applyAlignment="1" pivotButton="0" quotePrefix="0" xfId="0">
      <alignment horizontal="center"/>
    </xf>
    <xf numFmtId="0" fontId="13" fillId="0" borderId="0" pivotButton="0" quotePrefix="0" xfId="0"/>
    <xf numFmtId="0" fontId="5" fillId="4" borderId="1" pivotButton="0" quotePrefix="0" xfId="0"/>
    <xf numFmtId="0" fontId="14" fillId="4" borderId="1" applyAlignment="1" pivotButton="0" quotePrefix="0" xfId="0">
      <alignment horizontal="right"/>
    </xf>
    <xf numFmtId="0" fontId="18" fillId="4" borderId="1" applyAlignment="1" pivotButton="0" quotePrefix="0" xfId="0">
      <alignment horizontal="right"/>
    </xf>
    <xf numFmtId="0" fontId="15" fillId="4" borderId="1" applyAlignment="1" pivotButton="0" quotePrefix="0" xfId="0">
      <alignment horizontal="right"/>
    </xf>
    <xf numFmtId="9" fontId="17" fillId="4" borderId="1" applyAlignment="1" pivotButton="0" quotePrefix="0" xfId="0">
      <alignment horizontal="right"/>
    </xf>
    <xf numFmtId="0" fontId="16" fillId="4" borderId="1" applyAlignment="1" pivotButton="0" quotePrefix="0" xfId="0">
      <alignment horizontal="right"/>
    </xf>
    <xf numFmtId="0" fontId="17" fillId="4" borderId="1" applyAlignment="1" pivotButton="0" quotePrefix="0" xfId="0">
      <alignment horizontal="right"/>
    </xf>
    <xf numFmtId="9" fontId="14" fillId="4" borderId="1" applyAlignment="1" pivotButton="0" quotePrefix="0" xfId="0">
      <alignment horizontal="right"/>
    </xf>
  </cellXfs>
  <cellStyles count="1">
    <cellStyle name="Normal" xfId="0" builtinId="0" hidden="0"/>
  </cellStyles>
  <dxfs count="4">
    <dxf>
      <font>
        <b val="1"/>
        <color rgb="00C52031"/>
      </font>
      <fill>
        <patternFill patternType="solid">
          <fgColor rgb="00FEF2F2"/>
          <bgColor rgb="00FEF2F2"/>
        </patternFill>
      </fill>
    </dxf>
    <dxf>
      <font>
        <b val="1"/>
        <color rgb="00D97706"/>
      </font>
      <fill>
        <patternFill patternType="solid">
          <fgColor rgb="00FFFBEB"/>
          <bgColor rgb="00FFFBEB"/>
        </patternFill>
      </fill>
    </dxf>
    <dxf>
      <font>
        <b val="1"/>
        <color rgb="002563EB"/>
      </font>
      <fill>
        <patternFill patternType="solid">
          <fgColor rgb="00EFF6FF"/>
          <bgColor rgb="00EFF6FF"/>
        </patternFill>
      </fill>
    </dxf>
    <dxf>
      <font>
        <b val="1"/>
        <color rgb="00059669"/>
      </font>
      <fill>
        <patternFill patternType="solid">
          <fgColor rgb="00ECFDF5"/>
          <bgColor rgb="00ECFDF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C52031"/>
    <outlinePr summaryBelow="1" summaryRight="1"/>
    <pageSetUpPr/>
  </sheetPr>
  <dimension ref="B2:B48"/>
  <sheetViews>
    <sheetView showGridLines="0" workbookViewId="0">
      <selection activeCell="A1" sqref="A1"/>
    </sheetView>
  </sheetViews>
  <sheetFormatPr baseColWidth="8" defaultRowHeight="15"/>
  <cols>
    <col width="4" customWidth="1" min="1" max="1"/>
    <col width="96" customWidth="1" min="2" max="2"/>
  </cols>
  <sheetData>
    <row r="2">
      <c r="B2" s="1" t="inlineStr">
        <is>
          <t>Weekly Team Meeting Agenda: How to Use</t>
        </is>
      </c>
    </row>
    <row r="3">
      <c r="B3" s="2" t="inlineStr"/>
    </row>
    <row r="4">
      <c r="B4" s="2" t="inlineStr">
        <is>
          <t>A weekly team meeting that has no agenda runs long, drifts off-topic and ends with nobody sure who</t>
        </is>
      </c>
    </row>
    <row r="5">
      <c r="B5" s="2" t="inlineStr">
        <is>
          <t>does what next. This template gives you a time-boxed agenda that keeps the meeting on the clock, and</t>
        </is>
      </c>
    </row>
    <row r="6">
      <c r="B6" s="2" t="inlineStr">
        <is>
          <t>an action tracker that carries every decision forward with an owner and a due date. Built for Indian</t>
        </is>
      </c>
    </row>
    <row r="7">
      <c r="B7" s="2" t="inlineStr">
        <is>
          <t>restaurants, retail, factories, clinics, warehouses, salons, hotels and offices.</t>
        </is>
      </c>
    </row>
    <row r="8">
      <c r="B8" s="2" t="inlineStr"/>
    </row>
    <row r="9">
      <c r="B9" s="3" t="inlineStr">
        <is>
          <t>SHEETS IN THIS WORKBOOK:</t>
        </is>
      </c>
    </row>
    <row r="10">
      <c r="B10" s="2" t="inlineStr"/>
    </row>
    <row r="11">
      <c r="B11" s="2" t="inlineStr">
        <is>
          <t>1. Instructions (this sheet)</t>
        </is>
      </c>
    </row>
    <row r="12">
      <c r="B12" s="2" t="inlineStr">
        <is>
          <t>2. Weekly Agenda: a time-boxed running order; the Start and End clock times fill in automatically</t>
        </is>
      </c>
    </row>
    <row r="13">
      <c r="B13" s="2" t="inlineStr">
        <is>
          <t>3. Action Items Tracker: every task from the meeting, with an auto OVERDUE / DUE THIS WEEK / DONE status</t>
        </is>
      </c>
    </row>
    <row r="14">
      <c r="B14" s="2" t="inlineStr">
        <is>
          <t>4. Industry Agenda Variants: ready agenda focus, metrics and timing for 10 kinds of business</t>
        </is>
      </c>
    </row>
    <row r="15">
      <c r="B15" s="2" t="inlineStr">
        <is>
          <t>5. Meeting Log &amp; Attendance: a record of each meeting, attendance percentage and decisions</t>
        </is>
      </c>
    </row>
    <row r="16">
      <c r="B16" s="2" t="inlineStr">
        <is>
          <t>6. Dashboard: live counts of open, overdue and done actions, plus average attendance</t>
        </is>
      </c>
    </row>
    <row r="17">
      <c r="B17" s="2" t="inlineStr"/>
    </row>
    <row r="18">
      <c r="B18" s="3" t="inlineStr">
        <is>
          <t>STEP-BY-STEP:</t>
        </is>
      </c>
    </row>
    <row r="19">
      <c r="B19" s="2" t="inlineStr"/>
    </row>
    <row r="20">
      <c r="B20" s="2" t="inlineStr">
        <is>
          <t>Step 1: Fill the Team Roster on the 'Action Items Tracker' (cream cells, columns K-L). Add each</t>
        </is>
      </c>
    </row>
    <row r="21">
      <c r="B21" s="2" t="inlineStr">
        <is>
          <t xml:space="preserve">        team member once. The Owner dropdowns on the Agenda and Action Items pick from this list.</t>
        </is>
      </c>
    </row>
    <row r="22">
      <c r="B22" s="2" t="inlineStr"/>
    </row>
    <row r="23">
      <c r="B23" s="2" t="inlineStr">
        <is>
          <t>Step 2: Open 'Weekly Agenda'. Enter the meeting date and a Start Time, then list the agenda items</t>
        </is>
      </c>
    </row>
    <row r="24">
      <c r="B24" s="2" t="inlineStr">
        <is>
          <t xml:space="preserve">        with a duration in minutes for each. The Start and End clock times calculate themselves, so</t>
        </is>
      </c>
    </row>
    <row r="25">
      <c r="B25" s="2" t="inlineStr">
        <is>
          <t xml:space="preserve">        you can see exactly when the meeting will finish and keep each item to time.</t>
        </is>
      </c>
    </row>
    <row r="26">
      <c r="B26" s="2" t="inlineStr"/>
    </row>
    <row r="27">
      <c r="B27" s="2" t="inlineStr">
        <is>
          <t>Step 3: During the meeting, add every task to 'Action Items Tracker'. Pick the owner, set a due date</t>
        </is>
      </c>
    </row>
    <row r="28">
      <c r="B28" s="2" t="inlineStr">
        <is>
          <t xml:space="preserve">        and a priority. The Status shows OVERDUE (red), DUE THIS WEEK (amber), OPEN (blue) or DONE</t>
        </is>
      </c>
    </row>
    <row r="29">
      <c r="B29" s="2" t="inlineStr">
        <is>
          <t xml:space="preserve">        (green) on its own, and refreshes every time you open the file. Mark Done? = Yes when finished.</t>
        </is>
      </c>
    </row>
    <row r="30">
      <c r="B30" s="2" t="inlineStr"/>
    </row>
    <row r="31">
      <c r="B31" s="2" t="inlineStr">
        <is>
          <t>Step 4: After the meeting, add a row to 'Meeting Log &amp; Attendance' (date, invited, present, decisions).</t>
        </is>
      </c>
    </row>
    <row r="32">
      <c r="B32" s="2" t="inlineStr">
        <is>
          <t xml:space="preserve">        The attendance percentage calculates for you. Check the 'Dashboard' any time.</t>
        </is>
      </c>
    </row>
    <row r="33">
      <c r="B33" s="2" t="inlineStr"/>
    </row>
    <row r="34">
      <c r="B34" s="3" t="inlineStr">
        <is>
          <t>RUN A TIGHT MEETING:</t>
        </is>
      </c>
    </row>
    <row r="35">
      <c r="B35" s="2" t="inlineStr"/>
    </row>
    <row r="36">
      <c r="B36" s="2" t="inlineStr">
        <is>
          <t xml:space="preserve">        Start on time, follow the running order, and end every item with a clear action, an owner and</t>
        </is>
      </c>
    </row>
    <row r="37">
      <c r="B37" s="2" t="inlineStr">
        <is>
          <t xml:space="preserve">        a due date, never 'someone should look into this'. Review last week's open actions first, so</t>
        </is>
      </c>
    </row>
    <row r="38">
      <c r="B38" s="2" t="inlineStr">
        <is>
          <t xml:space="preserve">        nothing quietly drops. The 'Industry Agenda Variants' sheet suggests what to focus on by trade.</t>
        </is>
      </c>
    </row>
    <row r="39">
      <c r="B39" s="2" t="inlineStr"/>
    </row>
    <row r="40">
      <c r="B40" s="2" t="inlineStr">
        <is>
          <t>FORMAT: Dates are DD-MMM-YYYY. Times use a 12-hour clock. Attendance is a percentage. 'Due this week'</t>
        </is>
      </c>
    </row>
    <row r="41">
      <c r="B41" s="2" t="inlineStr">
        <is>
          <t>means the due date is within the next 7 days.</t>
        </is>
      </c>
    </row>
    <row r="42">
      <c r="B42" s="2" t="inlineStr"/>
    </row>
    <row r="43">
      <c r="B43" s="2" t="inlineStr">
        <is>
          <t>NEED MORE ROWS? This template holds 20 agenda items, 40 action items and 30 logged meetings.</t>
        </is>
      </c>
    </row>
    <row r="44">
      <c r="B44" s="2" t="inlineStr">
        <is>
          <t xml:space="preserve">        To add more: go Review &gt; Unprotect Sheet, insert rows inside the table, then drag the formula</t>
        </is>
      </c>
    </row>
    <row r="45">
      <c r="B45" s="2" t="inlineStr">
        <is>
          <t xml:space="preserve">        cells (Start, End, Days Left, Status, Attendance %) down into the new rows.</t>
        </is>
      </c>
    </row>
    <row r="46">
      <c r="B46" s="2" t="inlineStr"/>
    </row>
    <row r="47">
      <c r="B47" s="2" t="inlineStr">
        <is>
          <t>Powered by Petpooja Tasks: assign each action to a person, auto-remind them on WhatsApp, and get</t>
        </is>
      </c>
    </row>
    <row r="48">
      <c r="B48" s="2" t="inlineStr">
        <is>
          <t>photo, video or audio proof when it is done. petpooja.com/tasks</t>
        </is>
      </c>
    </row>
  </sheetData>
  <pageMargins left="0.75" right="0.75" top="1" bottom="1" header="0.5" footer="0.5"/>
</worksheet>
</file>

<file path=xl/worksheets/sheet2.xml><?xml version="1.0" encoding="utf-8"?>
<worksheet xmlns="http://schemas.openxmlformats.org/spreadsheetml/2006/main">
  <sheetPr>
    <tabColor rgb="00C52031"/>
    <outlinePr summaryBelow="1" summaryRight="1"/>
    <pageSetUpPr/>
  </sheetPr>
  <dimension ref="A1:H32"/>
  <sheetViews>
    <sheetView showGridLines="0" workbookViewId="0">
      <pane ySplit="8" topLeftCell="A9" activePane="bottomLeft" state="frozen"/>
      <selection pane="bottomLeft" activeCell="A1" sqref="A1"/>
    </sheetView>
  </sheetViews>
  <sheetFormatPr baseColWidth="8" defaultRowHeight="15"/>
  <cols>
    <col width="5" customWidth="1" min="1" max="1"/>
    <col width="36" customWidth="1" min="2" max="2"/>
    <col width="15" customWidth="1" min="3" max="3"/>
    <col width="18" customWidth="1" min="4" max="4"/>
    <col width="14" customWidth="1" min="5" max="5"/>
    <col width="11" customWidth="1" min="6" max="6"/>
    <col width="11" customWidth="1" min="7" max="7"/>
    <col width="44" customWidth="1" min="8" max="8"/>
  </cols>
  <sheetData>
    <row r="1"/>
    <row r="2">
      <c r="B2" s="1" t="inlineStr">
        <is>
          <t>Weekly Team Meeting Agenda</t>
        </is>
      </c>
    </row>
    <row r="3">
      <c r="B3" s="4" t="inlineStr">
        <is>
          <t>Enter a Start Time and a duration for each item; the Start and End clock times fill in automatically. Keep to the times and the meeting ends when it should.</t>
        </is>
      </c>
    </row>
    <row r="4"/>
    <row r="5">
      <c r="B5" s="5" t="inlineStr">
        <is>
          <t>Week of:</t>
        </is>
      </c>
      <c r="C5" s="6" t="n">
        <v>46216</v>
      </c>
      <c r="E5" s="5" t="inlineStr">
        <is>
          <t>Facilitator:</t>
        </is>
      </c>
      <c r="F5" s="7" t="inlineStr">
        <is>
          <t>Store Manager</t>
        </is>
      </c>
    </row>
    <row r="6">
      <c r="B6" s="5" t="inlineStr">
        <is>
          <t>Meeting Date:</t>
        </is>
      </c>
      <c r="C6" s="6" t="n">
        <v>46217</v>
      </c>
      <c r="E6" s="5" t="inlineStr">
        <is>
          <t>Note-taker:</t>
        </is>
      </c>
      <c r="F6" s="7" t="inlineStr">
        <is>
          <t>Shift Supervisor</t>
        </is>
      </c>
    </row>
    <row r="7">
      <c r="B7" s="5" t="inlineStr">
        <is>
          <t>Start Time:</t>
        </is>
      </c>
      <c r="C7" s="8" t="n">
        <v>0.4166666666666667</v>
      </c>
      <c r="E7" s="5" t="inlineStr">
        <is>
          <t>Location / Mode:</t>
        </is>
      </c>
      <c r="F7" s="7" t="inlineStr">
        <is>
          <t>Back office / Google Meet</t>
        </is>
      </c>
    </row>
    <row r="8">
      <c r="A8" s="9" t="inlineStr">
        <is>
          <t>#</t>
        </is>
      </c>
      <c r="B8" s="9" t="inlineStr">
        <is>
          <t>Agenda Item</t>
        </is>
      </c>
      <c r="C8" s="9" t="inlineStr">
        <is>
          <t>Category</t>
        </is>
      </c>
      <c r="D8" s="9" t="inlineStr">
        <is>
          <t>Owner</t>
        </is>
      </c>
      <c r="E8" s="9" t="inlineStr">
        <is>
          <t>Duration (min)</t>
        </is>
      </c>
      <c r="F8" s="9" t="inlineStr">
        <is>
          <t>Start</t>
        </is>
      </c>
      <c r="G8" s="9" t="inlineStr">
        <is>
          <t>End</t>
        </is>
      </c>
      <c r="H8" s="9" t="inlineStr">
        <is>
          <t>Discussion Notes / Decisions</t>
        </is>
      </c>
    </row>
    <row r="9">
      <c r="A9" s="10" t="n">
        <v>1</v>
      </c>
      <c r="B9" s="11" t="inlineStr">
        <is>
          <t>Check-in and round-the-table</t>
        </is>
      </c>
      <c r="C9" s="11" t="inlineStr">
        <is>
          <t>Check-in</t>
        </is>
      </c>
      <c r="D9" s="11" t="inlineStr">
        <is>
          <t>Store Manager</t>
        </is>
      </c>
      <c r="E9" s="12" t="n">
        <v>5</v>
      </c>
      <c r="F9" s="13">
        <f>IF(B9="","",C7)</f>
        <v/>
      </c>
      <c r="G9" s="13">
        <f>IF(B9="","",F9+IF(E9="",0,E9)/1440)</f>
        <v/>
      </c>
      <c r="H9" s="11" t="inlineStr">
        <is>
          <t>Quick status from each person</t>
        </is>
      </c>
    </row>
    <row r="10">
      <c r="A10" s="10" t="n">
        <v>2</v>
      </c>
      <c r="B10" s="11" t="inlineStr">
        <is>
          <t>Review last week's action items</t>
        </is>
      </c>
      <c r="C10" s="11" t="inlineStr">
        <is>
          <t>Review</t>
        </is>
      </c>
      <c r="D10" s="11" t="inlineStr">
        <is>
          <t>Shift Supervisor</t>
        </is>
      </c>
      <c r="E10" s="12" t="n">
        <v>10</v>
      </c>
      <c r="F10" s="13">
        <f>IF(B10="","",G9)</f>
        <v/>
      </c>
      <c r="G10" s="13">
        <f>IF(B10="","",F10+IF(E10="",0,E10)/1440)</f>
        <v/>
      </c>
      <c r="H10" s="11" t="inlineStr">
        <is>
          <t>Close what is done, chase what is open</t>
        </is>
      </c>
    </row>
    <row r="11">
      <c r="A11" s="10" t="n">
        <v>3</v>
      </c>
      <c r="B11" s="11" t="inlineStr">
        <is>
          <t>Key numbers this week (sales, footfall, tickets)</t>
        </is>
      </c>
      <c r="C11" s="11" t="inlineStr">
        <is>
          <t>Metrics</t>
        </is>
      </c>
      <c r="D11" s="11" t="inlineStr">
        <is>
          <t>Store Manager</t>
        </is>
      </c>
      <c r="E11" s="12" t="n">
        <v>10</v>
      </c>
      <c r="F11" s="13">
        <f>IF(B11="","",G10)</f>
        <v/>
      </c>
      <c r="G11" s="13">
        <f>IF(B11="","",F11+IF(E11="",0,E11)/1440)</f>
        <v/>
      </c>
      <c r="H11" s="11" t="inlineStr">
        <is>
          <t>Compare with target and last week</t>
        </is>
      </c>
    </row>
    <row r="12">
      <c r="A12" s="10" t="n">
        <v>4</v>
      </c>
      <c r="B12" s="11" t="inlineStr">
        <is>
          <t>Wins and recognition</t>
        </is>
      </c>
      <c r="C12" s="11" t="inlineStr">
        <is>
          <t>Wins</t>
        </is>
      </c>
      <c r="D12" s="11" t="inlineStr">
        <is>
          <t>Store Manager</t>
        </is>
      </c>
      <c r="E12" s="12" t="n">
        <v>5</v>
      </c>
      <c r="F12" s="13">
        <f>IF(B12="","",G11)</f>
        <v/>
      </c>
      <c r="G12" s="13">
        <f>IF(B12="","",F12+IF(E12="",0,E12)/1440)</f>
        <v/>
      </c>
      <c r="H12" s="11" t="inlineStr">
        <is>
          <t>Call out good work by name</t>
        </is>
      </c>
    </row>
    <row r="13">
      <c r="A13" s="10" t="n">
        <v>5</v>
      </c>
      <c r="B13" s="11" t="inlineStr">
        <is>
          <t>Blockers and issues to resolve</t>
        </is>
      </c>
      <c r="C13" s="11" t="inlineStr">
        <is>
          <t>Blockers</t>
        </is>
      </c>
      <c r="D13" s="11" t="inlineStr">
        <is>
          <t>Shift Supervisor</t>
        </is>
      </c>
      <c r="E13" s="12" t="n">
        <v>10</v>
      </c>
      <c r="F13" s="13">
        <f>IF(B13="","",G12)</f>
        <v/>
      </c>
      <c r="G13" s="13">
        <f>IF(B13="","",F13+IF(E13="",0,E13)/1440)</f>
        <v/>
      </c>
      <c r="H13" s="11" t="inlineStr">
        <is>
          <t>One owner per blocker</t>
        </is>
      </c>
    </row>
    <row r="14">
      <c r="A14" s="10" t="n">
        <v>6</v>
      </c>
      <c r="B14" s="11" t="inlineStr">
        <is>
          <t>This week's top priorities</t>
        </is>
      </c>
      <c r="C14" s="11" t="inlineStr">
        <is>
          <t>Priorities</t>
        </is>
      </c>
      <c r="D14" s="11" t="inlineStr">
        <is>
          <t>Store Manager</t>
        </is>
      </c>
      <c r="E14" s="12" t="n">
        <v>8</v>
      </c>
      <c r="F14" s="13">
        <f>IF(B14="","",G13)</f>
        <v/>
      </c>
      <c r="G14" s="13">
        <f>IF(B14="","",F14+IF(E14="",0,E14)/1440)</f>
        <v/>
      </c>
      <c r="H14" s="11" t="inlineStr">
        <is>
          <t>Pick 3, not 10</t>
        </is>
      </c>
    </row>
    <row r="15">
      <c r="A15" s="10" t="n">
        <v>7</v>
      </c>
      <c r="B15" s="11" t="inlineStr">
        <is>
          <t>New action items and owners</t>
        </is>
      </c>
      <c r="C15" s="11" t="inlineStr">
        <is>
          <t>Actions</t>
        </is>
      </c>
      <c r="D15" s="11" t="inlineStr">
        <is>
          <t>Shift Supervisor</t>
        </is>
      </c>
      <c r="E15" s="12" t="n">
        <v>5</v>
      </c>
      <c r="F15" s="13">
        <f>IF(B15="","",G14)</f>
        <v/>
      </c>
      <c r="G15" s="13">
        <f>IF(B15="","",F15+IF(E15="",0,E15)/1440)</f>
        <v/>
      </c>
      <c r="H15" s="11" t="inlineStr">
        <is>
          <t>Log each in the Action Items tab</t>
        </is>
      </c>
    </row>
    <row r="16">
      <c r="A16" s="10" t="n">
        <v>8</v>
      </c>
      <c r="B16" s="11" t="inlineStr">
        <is>
          <t>Announcements (roster, offers, policy)</t>
        </is>
      </c>
      <c r="C16" s="11" t="inlineStr">
        <is>
          <t>Announcements</t>
        </is>
      </c>
      <c r="D16" s="11" t="inlineStr">
        <is>
          <t>Store Manager</t>
        </is>
      </c>
      <c r="E16" s="12" t="n">
        <v>4</v>
      </c>
      <c r="F16" s="13">
        <f>IF(B16="","",G15)</f>
        <v/>
      </c>
      <c r="G16" s="13">
        <f>IF(B16="","",F16+IF(E16="",0,E16)/1440)</f>
        <v/>
      </c>
      <c r="H16" s="11" t="inlineStr">
        <is>
          <t>Keep it short</t>
        </is>
      </c>
    </row>
    <row r="17">
      <c r="A17" s="10" t="n">
        <v>9</v>
      </c>
      <c r="B17" s="11" t="inlineStr">
        <is>
          <t>Wrap-up and next meeting time</t>
        </is>
      </c>
      <c r="C17" s="11" t="inlineStr">
        <is>
          <t>Wrap-up</t>
        </is>
      </c>
      <c r="D17" s="11" t="inlineStr">
        <is>
          <t>Store Manager</t>
        </is>
      </c>
      <c r="E17" s="12" t="n">
        <v>3</v>
      </c>
      <c r="F17" s="13">
        <f>IF(B17="","",G16)</f>
        <v/>
      </c>
      <c r="G17" s="13">
        <f>IF(B17="","",F17+IF(E17="",0,E17)/1440)</f>
        <v/>
      </c>
      <c r="H17" s="11" t="inlineStr">
        <is>
          <t>Confirm date and owners</t>
        </is>
      </c>
    </row>
    <row r="18">
      <c r="A18" s="10" t="n">
        <v>10</v>
      </c>
      <c r="B18" s="14" t="n"/>
      <c r="C18" s="14" t="n"/>
      <c r="D18" s="14" t="n"/>
      <c r="E18" s="15" t="n"/>
      <c r="F18" s="13">
        <f>IF(B18="","",G17)</f>
        <v/>
      </c>
      <c r="G18" s="13">
        <f>IF(B18="","",F18+IF(E18="",0,E18)/1440)</f>
        <v/>
      </c>
      <c r="H18" s="14" t="n"/>
    </row>
    <row r="19">
      <c r="A19" s="10" t="n">
        <v>11</v>
      </c>
      <c r="B19" s="14" t="n"/>
      <c r="C19" s="14" t="n"/>
      <c r="D19" s="14" t="n"/>
      <c r="E19" s="15" t="n"/>
      <c r="F19" s="13">
        <f>IF(B19="","",G18)</f>
        <v/>
      </c>
      <c r="G19" s="13">
        <f>IF(B19="","",F19+IF(E19="",0,E19)/1440)</f>
        <v/>
      </c>
      <c r="H19" s="14" t="n"/>
    </row>
    <row r="20">
      <c r="A20" s="10" t="n">
        <v>12</v>
      </c>
      <c r="B20" s="14" t="n"/>
      <c r="C20" s="14" t="n"/>
      <c r="D20" s="14" t="n"/>
      <c r="E20" s="15" t="n"/>
      <c r="F20" s="13">
        <f>IF(B20="","",G19)</f>
        <v/>
      </c>
      <c r="G20" s="13">
        <f>IF(B20="","",F20+IF(E20="",0,E20)/1440)</f>
        <v/>
      </c>
      <c r="H20" s="14" t="n"/>
    </row>
    <row r="21">
      <c r="A21" s="10" t="n">
        <v>13</v>
      </c>
      <c r="B21" s="14" t="n"/>
      <c r="C21" s="14" t="n"/>
      <c r="D21" s="14" t="n"/>
      <c r="E21" s="15" t="n"/>
      <c r="F21" s="13">
        <f>IF(B21="","",G20)</f>
        <v/>
      </c>
      <c r="G21" s="13">
        <f>IF(B21="","",F21+IF(E21="",0,E21)/1440)</f>
        <v/>
      </c>
      <c r="H21" s="14" t="n"/>
    </row>
    <row r="22">
      <c r="A22" s="10" t="n">
        <v>14</v>
      </c>
      <c r="B22" s="14" t="n"/>
      <c r="C22" s="14" t="n"/>
      <c r="D22" s="14" t="n"/>
      <c r="E22" s="15" t="n"/>
      <c r="F22" s="13">
        <f>IF(B22="","",G21)</f>
        <v/>
      </c>
      <c r="G22" s="13">
        <f>IF(B22="","",F22+IF(E22="",0,E22)/1440)</f>
        <v/>
      </c>
      <c r="H22" s="14" t="n"/>
    </row>
    <row r="23">
      <c r="A23" s="10" t="n">
        <v>15</v>
      </c>
      <c r="B23" s="14" t="n"/>
      <c r="C23" s="14" t="n"/>
      <c r="D23" s="14" t="n"/>
      <c r="E23" s="15" t="n"/>
      <c r="F23" s="13">
        <f>IF(B23="","",G22)</f>
        <v/>
      </c>
      <c r="G23" s="13">
        <f>IF(B23="","",F23+IF(E23="",0,E23)/1440)</f>
        <v/>
      </c>
      <c r="H23" s="14" t="n"/>
    </row>
    <row r="24">
      <c r="A24" s="10" t="n">
        <v>16</v>
      </c>
      <c r="B24" s="14" t="n"/>
      <c r="C24" s="14" t="n"/>
      <c r="D24" s="14" t="n"/>
      <c r="E24" s="15" t="n"/>
      <c r="F24" s="13">
        <f>IF(B24="","",G23)</f>
        <v/>
      </c>
      <c r="G24" s="13">
        <f>IF(B24="","",F24+IF(E24="",0,E24)/1440)</f>
        <v/>
      </c>
      <c r="H24" s="14" t="n"/>
    </row>
    <row r="25">
      <c r="A25" s="10" t="n">
        <v>17</v>
      </c>
      <c r="B25" s="14" t="n"/>
      <c r="C25" s="14" t="n"/>
      <c r="D25" s="14" t="n"/>
      <c r="E25" s="15" t="n"/>
      <c r="F25" s="13">
        <f>IF(B25="","",G24)</f>
        <v/>
      </c>
      <c r="G25" s="13">
        <f>IF(B25="","",F25+IF(E25="",0,E25)/1440)</f>
        <v/>
      </c>
      <c r="H25" s="14" t="n"/>
    </row>
    <row r="26">
      <c r="A26" s="10" t="n">
        <v>18</v>
      </c>
      <c r="B26" s="14" t="n"/>
      <c r="C26" s="14" t="n"/>
      <c r="D26" s="14" t="n"/>
      <c r="E26" s="15" t="n"/>
      <c r="F26" s="13">
        <f>IF(B26="","",G25)</f>
        <v/>
      </c>
      <c r="G26" s="13">
        <f>IF(B26="","",F26+IF(E26="",0,E26)/1440)</f>
        <v/>
      </c>
      <c r="H26" s="14" t="n"/>
    </row>
    <row r="27">
      <c r="A27" s="10" t="n">
        <v>19</v>
      </c>
      <c r="B27" s="14" t="n"/>
      <c r="C27" s="14" t="n"/>
      <c r="D27" s="14" t="n"/>
      <c r="E27" s="15" t="n"/>
      <c r="F27" s="13">
        <f>IF(B27="","",G26)</f>
        <v/>
      </c>
      <c r="G27" s="13">
        <f>IF(B27="","",F27+IF(E27="",0,E27)/1440)</f>
        <v/>
      </c>
      <c r="H27" s="14" t="n"/>
    </row>
    <row r="28">
      <c r="A28" s="10" t="n">
        <v>20</v>
      </c>
      <c r="B28" s="14" t="n"/>
      <c r="C28" s="14" t="n"/>
      <c r="D28" s="14" t="n"/>
      <c r="E28" s="15" t="n"/>
      <c r="F28" s="13">
        <f>IF(B28="","",G27)</f>
        <v/>
      </c>
      <c r="G28" s="13">
        <f>IF(B28="","",F28+IF(E28="",0,E28)/1440)</f>
        <v/>
      </c>
      <c r="H28" s="14" t="n"/>
    </row>
    <row r="29"/>
    <row r="30">
      <c r="D30" s="16" t="inlineStr">
        <is>
          <t>TOTAL / ENDS AT</t>
        </is>
      </c>
      <c r="E30" s="17">
        <f>SUM(E9:E28)</f>
        <v/>
      </c>
      <c r="F30" s="18" t="inlineStr">
        <is>
          <t>Ends at →</t>
        </is>
      </c>
      <c r="G30" s="19">
        <f>IF(SUM(E9:E28)=0,"",C7+SUM(E9:E28)/1440)</f>
        <v/>
      </c>
    </row>
    <row r="31"/>
    <row r="32">
      <c r="B32" s="20" t="inlineStr">
        <is>
          <t>Powered by Petpooja Tasks: recurring agendas, WhatsApp reminders, proof of completion. petpooja.com/tasks</t>
        </is>
      </c>
    </row>
  </sheetData>
  <sheetProtection selectLockedCells="0" selectUnlockedCells="0" sheet="1" objects="0" insertRows="1" insertHyperlinks="1" autoFilter="1" scenarios="0" formatColumns="1" deleteColumns="1" insertColumns="1" pivotTables="1" deleteRows="1" formatCells="1" formatRows="1" sort="1"/>
  <mergeCells count="3">
    <mergeCell ref="B3:H3"/>
    <mergeCell ref="B32:H32"/>
    <mergeCell ref="B2:H2"/>
  </mergeCells>
  <dataValidations count="2">
    <dataValidation sqref="C9 C10 C11 C12 C13 C14 C15 C16 C17 C18 C19 C20 C21 C22 C23 C24 C25 C26 C27 C28" showDropDown="0" showInputMessage="0" showErrorMessage="0" allowBlank="1" type="list">
      <formula1>"Check-in,Review,Metrics,Wins,Blockers,Priorities,Decisions,Actions,Announcements,Wrap-up"</formula1>
    </dataValidation>
    <dataValidation sqref="D9 D10 D11 D12 D13 D14 D15 D16 D17 D18 D19 D20 D21 D22 D23 D24 D25 D26 D27 D28" showDropDown="0" showInputMessage="0" showErrorMessage="0" allowBlank="1" prompt="Pick an owner from the Team Roster (Action Items Tracker)" type="list">
      <formula1>'Action Items Tracker'!$K$5:$K$16</formula1>
    </dataValidation>
  </dataValidations>
  <pageMargins left="0.75" right="0.75" top="1" bottom="1" header="0.5" footer="0.5"/>
</worksheet>
</file>

<file path=xl/worksheets/sheet3.xml><?xml version="1.0" encoding="utf-8"?>
<worksheet xmlns="http://schemas.openxmlformats.org/spreadsheetml/2006/main">
  <sheetPr>
    <tabColor rgb="00C52031"/>
    <outlinePr summaryBelow="1" summaryRight="1"/>
    <pageSetUpPr/>
  </sheetPr>
  <dimension ref="A1:L46"/>
  <sheetViews>
    <sheetView showGridLines="0" workbookViewId="0">
      <pane ySplit="4" topLeftCell="A5" activePane="bottomLeft" state="frozen"/>
      <selection pane="bottomLeft" activeCell="A1" sqref="A1"/>
    </sheetView>
  </sheetViews>
  <sheetFormatPr baseColWidth="8" defaultRowHeight="15"/>
  <cols>
    <col width="5" customWidth="1" min="1" max="1"/>
    <col width="40" customWidth="1" min="2" max="2"/>
    <col width="18" customWidth="1" min="3" max="3"/>
    <col width="14" customWidth="1" min="4" max="4"/>
    <col width="14" customWidth="1" min="5" max="5"/>
    <col width="12" customWidth="1" min="6" max="6"/>
    <col width="9" customWidth="1" min="7" max="7"/>
    <col width="11" customWidth="1" min="8" max="8"/>
    <col width="16" customWidth="1" min="9" max="9"/>
    <col width="3" customWidth="1" min="10" max="10"/>
    <col width="22" customWidth="1" min="11" max="11"/>
    <col width="20" customWidth="1" min="12" max="12"/>
  </cols>
  <sheetData>
    <row r="1">
      <c r="B1" s="21" t="inlineStr">
        <is>
          <t>Action Items Tracker: every task the meeting agreed</t>
        </is>
      </c>
    </row>
    <row r="2">
      <c r="B2" s="4" t="inlineStr">
        <is>
          <t>Log each action, pick an owner, set a due date. The Status flags OVERDUE, DUE THIS WEEK, OPEN or DONE for you, and refreshes every time you open the file.</t>
        </is>
      </c>
    </row>
    <row r="3"/>
    <row r="4">
      <c r="A4" s="9" t="inlineStr">
        <is>
          <t>#</t>
        </is>
      </c>
      <c r="B4" s="9" t="inlineStr">
        <is>
          <t>Action Item</t>
        </is>
      </c>
      <c r="C4" s="9" t="inlineStr">
        <is>
          <t>Owner</t>
        </is>
      </c>
      <c r="D4" s="9" t="inlineStr">
        <is>
          <t>Raised On</t>
        </is>
      </c>
      <c r="E4" s="9" t="inlineStr">
        <is>
          <t>Due Date</t>
        </is>
      </c>
      <c r="F4" s="9" t="inlineStr">
        <is>
          <t>Priority</t>
        </is>
      </c>
      <c r="G4" s="9" t="inlineStr">
        <is>
          <t>Done?</t>
        </is>
      </c>
      <c r="H4" s="9" t="inlineStr">
        <is>
          <t>Days Left</t>
        </is>
      </c>
      <c r="I4" s="9" t="inlineStr">
        <is>
          <t>Status</t>
        </is>
      </c>
      <c r="K4" s="22" t="inlineStr">
        <is>
          <t>Team Member</t>
        </is>
      </c>
      <c r="L4" s="22" t="inlineStr">
        <is>
          <t>Role</t>
        </is>
      </c>
    </row>
    <row r="5">
      <c r="A5" s="10" t="n">
        <v>1</v>
      </c>
      <c r="B5" s="11" t="inlineStr">
        <is>
          <t>Fix slow thermal printer at billing counter 2</t>
        </is>
      </c>
      <c r="C5" s="11" t="inlineStr">
        <is>
          <t>Rahul (Store In-charge)</t>
        </is>
      </c>
      <c r="D5" s="23" t="n">
        <v>46210</v>
      </c>
      <c r="E5" s="23" t="n">
        <v>46214</v>
      </c>
      <c r="F5" s="11" t="inlineStr">
        <is>
          <t>High</t>
        </is>
      </c>
      <c r="G5" s="12" t="inlineStr">
        <is>
          <t>No</t>
        </is>
      </c>
      <c r="H5" s="10">
        <f>IF(E5="","",IF(G5="Yes","",E5-TODAY()))</f>
        <v/>
      </c>
      <c r="I5" s="24">
        <f>IF(E5="","",IF(G5="Yes","DONE",IF(E5&lt;TODAY(),"OVERDUE",IF(E5-TODAY()&lt;=7,"DUE THIS WEEK","OPEN"))))</f>
        <v/>
      </c>
      <c r="K5" s="7" t="inlineStr">
        <is>
          <t>Store Manager</t>
        </is>
      </c>
      <c r="L5" s="11" t="inlineStr">
        <is>
          <t>Owner / Manager</t>
        </is>
      </c>
    </row>
    <row r="6">
      <c r="A6" s="10" t="n">
        <v>2</v>
      </c>
      <c r="B6" s="11" t="inlineStr">
        <is>
          <t>Reorder low-stock fast-movers before the weekend</t>
        </is>
      </c>
      <c r="C6" s="11" t="inlineStr">
        <is>
          <t>Priya (Purchase)</t>
        </is>
      </c>
      <c r="D6" s="23" t="n">
        <v>46211</v>
      </c>
      <c r="E6" s="23" t="n">
        <v>46221</v>
      </c>
      <c r="F6" s="11" t="inlineStr">
        <is>
          <t>High</t>
        </is>
      </c>
      <c r="G6" s="12" t="inlineStr">
        <is>
          <t>No</t>
        </is>
      </c>
      <c r="H6" s="10">
        <f>IF(E6="","",IF(G6="Yes","",E6-TODAY()))</f>
        <v/>
      </c>
      <c r="I6" s="24">
        <f>IF(E6="","",IF(G6="Yes","DONE",IF(E6&lt;TODAY(),"OVERDUE",IF(E6-TODAY()&lt;=7,"DUE THIS WEEK","OPEN"))))</f>
        <v/>
      </c>
      <c r="K6" s="7" t="inlineStr">
        <is>
          <t>Shift Supervisor</t>
        </is>
      </c>
      <c r="L6" s="11" t="inlineStr">
        <is>
          <t>Operations</t>
        </is>
      </c>
    </row>
    <row r="7">
      <c r="A7" s="10" t="n">
        <v>3</v>
      </c>
      <c r="B7" s="11" t="inlineStr">
        <is>
          <t>Publish next week's staff roster on the group</t>
        </is>
      </c>
      <c r="C7" s="11" t="inlineStr">
        <is>
          <t>Store Manager</t>
        </is>
      </c>
      <c r="D7" s="23" t="n">
        <v>46211</v>
      </c>
      <c r="E7" s="23" t="n">
        <v>46219</v>
      </c>
      <c r="F7" s="11" t="inlineStr">
        <is>
          <t>Medium</t>
        </is>
      </c>
      <c r="G7" s="12" t="inlineStr">
        <is>
          <t>No</t>
        </is>
      </c>
      <c r="H7" s="10">
        <f>IF(E7="","",IF(G7="Yes","",E7-TODAY()))</f>
        <v/>
      </c>
      <c r="I7" s="24">
        <f>IF(E7="","",IF(G7="Yes","DONE",IF(E7&lt;TODAY(),"OVERDUE",IF(E7-TODAY()&lt;=7,"DUE THIS WEEK","OPEN"))))</f>
        <v/>
      </c>
      <c r="K7" s="7" t="inlineStr">
        <is>
          <t>Anjali (Cashier)</t>
        </is>
      </c>
      <c r="L7" s="11" t="inlineStr">
        <is>
          <t>Billing / Accounts</t>
        </is>
      </c>
    </row>
    <row r="8">
      <c r="A8" s="10" t="n">
        <v>4</v>
      </c>
      <c r="B8" s="11" t="inlineStr">
        <is>
          <t>Follow up pending payment with vendor Mapro</t>
        </is>
      </c>
      <c r="C8" s="11" t="inlineStr">
        <is>
          <t>Vikram (Accounts)</t>
        </is>
      </c>
      <c r="D8" s="23" t="n">
        <v>46204</v>
      </c>
      <c r="E8" s="23" t="n">
        <v>46212</v>
      </c>
      <c r="F8" s="11" t="inlineStr">
        <is>
          <t>Medium</t>
        </is>
      </c>
      <c r="G8" s="12" t="inlineStr">
        <is>
          <t>Yes</t>
        </is>
      </c>
      <c r="H8" s="10">
        <f>IF(E8="","",IF(G8="Yes","",E8-TODAY()))</f>
        <v/>
      </c>
      <c r="I8" s="24">
        <f>IF(E8="","",IF(G8="Yes","DONE",IF(E8&lt;TODAY(),"OVERDUE",IF(E8-TODAY()&lt;=7,"DUE THIS WEEK","OPEN"))))</f>
        <v/>
      </c>
      <c r="K8" s="7" t="inlineStr">
        <is>
          <t>Rahul (Store In-charge)</t>
        </is>
      </c>
      <c r="L8" s="11" t="inlineStr">
        <is>
          <t>Stock / Store</t>
        </is>
      </c>
    </row>
    <row r="9">
      <c r="A9" s="10" t="n">
        <v>5</v>
      </c>
      <c r="B9" s="11" t="inlineStr">
        <is>
          <t>Train new cashier on the billing shortcuts</t>
        </is>
      </c>
      <c r="C9" s="11" t="inlineStr">
        <is>
          <t>Store Manager</t>
        </is>
      </c>
      <c r="D9" s="23" t="n">
        <v>46210</v>
      </c>
      <c r="E9" s="23" t="n">
        <v>46226</v>
      </c>
      <c r="F9" s="11" t="inlineStr">
        <is>
          <t>Medium</t>
        </is>
      </c>
      <c r="G9" s="12" t="inlineStr">
        <is>
          <t>No</t>
        </is>
      </c>
      <c r="H9" s="10">
        <f>IF(E9="","",IF(G9="Yes","",E9-TODAY()))</f>
        <v/>
      </c>
      <c r="I9" s="24">
        <f>IF(E9="","",IF(G9="Yes","DONE",IF(E9&lt;TODAY(),"OVERDUE",IF(E9-TODAY()&lt;=7,"DUE THIS WEEK","OPEN"))))</f>
        <v/>
      </c>
      <c r="K9" s="7" t="inlineStr">
        <is>
          <t>Priya (Purchase)</t>
        </is>
      </c>
      <c r="L9" s="11" t="inlineStr">
        <is>
          <t>Purchase / Vendors</t>
        </is>
      </c>
    </row>
    <row r="10">
      <c r="A10" s="10" t="n">
        <v>6</v>
      </c>
      <c r="B10" s="11" t="inlineStr">
        <is>
          <t>Resolve AC complaint in the seating area</t>
        </is>
      </c>
      <c r="C10" s="11" t="inlineStr">
        <is>
          <t>Rahul (Store In-charge)</t>
        </is>
      </c>
      <c r="D10" s="23" t="n">
        <v>46212</v>
      </c>
      <c r="E10" s="23" t="n">
        <v>46215</v>
      </c>
      <c r="F10" s="11" t="inlineStr">
        <is>
          <t>High</t>
        </is>
      </c>
      <c r="G10" s="12" t="inlineStr">
        <is>
          <t>No</t>
        </is>
      </c>
      <c r="H10" s="10">
        <f>IF(E10="","",IF(G10="Yes","",E10-TODAY()))</f>
        <v/>
      </c>
      <c r="I10" s="24">
        <f>IF(E10="","",IF(G10="Yes","DONE",IF(E10&lt;TODAY(),"OVERDUE",IF(E10-TODAY()&lt;=7,"DUE THIS WEEK","OPEN"))))</f>
        <v/>
      </c>
      <c r="K10" s="7" t="inlineStr">
        <is>
          <t>Vikram (Accounts)</t>
        </is>
      </c>
      <c r="L10" s="11" t="inlineStr">
        <is>
          <t>Accounts / Compliance</t>
        </is>
      </c>
    </row>
    <row r="11">
      <c r="A11" s="10" t="n">
        <v>7</v>
      </c>
      <c r="B11" s="11" t="inlineStr">
        <is>
          <t>Collect and file customer feedback forms</t>
        </is>
      </c>
      <c r="C11" s="11" t="inlineStr">
        <is>
          <t>Sana (Floor Staff)</t>
        </is>
      </c>
      <c r="D11" s="23" t="n">
        <v>46211</v>
      </c>
      <c r="E11" s="23" t="n">
        <v>46228</v>
      </c>
      <c r="F11" s="11" t="inlineStr">
        <is>
          <t>Low</t>
        </is>
      </c>
      <c r="G11" s="12" t="inlineStr">
        <is>
          <t>No</t>
        </is>
      </c>
      <c r="H11" s="10">
        <f>IF(E11="","",IF(G11="Yes","",E11-TODAY()))</f>
        <v/>
      </c>
      <c r="I11" s="24">
        <f>IF(E11="","",IF(G11="Yes","DONE",IF(E11&lt;TODAY(),"OVERDUE",IF(E11-TODAY()&lt;=7,"DUE THIS WEEK","OPEN"))))</f>
        <v/>
      </c>
      <c r="K11" s="7" t="inlineStr">
        <is>
          <t>Sana (Floor Staff)</t>
        </is>
      </c>
      <c r="L11" s="11" t="inlineStr">
        <is>
          <t>Floor / Service</t>
        </is>
      </c>
    </row>
    <row r="12">
      <c r="A12" s="10" t="n">
        <v>8</v>
      </c>
      <c r="B12" s="11" t="inlineStr">
        <is>
          <t>Renew the FSSAI display licence board</t>
        </is>
      </c>
      <c r="C12" s="11" t="inlineStr">
        <is>
          <t>Vikram (Accounts)</t>
        </is>
      </c>
      <c r="D12" s="23" t="n">
        <v>46208</v>
      </c>
      <c r="E12" s="23" t="n">
        <v>46238</v>
      </c>
      <c r="F12" s="11" t="inlineStr">
        <is>
          <t>Medium</t>
        </is>
      </c>
      <c r="G12" s="12" t="inlineStr">
        <is>
          <t>No</t>
        </is>
      </c>
      <c r="H12" s="10">
        <f>IF(E12="","",IF(G12="Yes","",E12-TODAY()))</f>
        <v/>
      </c>
      <c r="I12" s="24">
        <f>IF(E12="","",IF(G12="Yes","DONE",IF(E12&lt;TODAY(),"OVERDUE",IF(E12-TODAY()&lt;=7,"DUE THIS WEEK","OPEN"))))</f>
        <v/>
      </c>
      <c r="K12" s="7" t="inlineStr">
        <is>
          <t>Imran (Kitchen/Prod. Head)</t>
        </is>
      </c>
      <c r="L12" s="11" t="inlineStr">
        <is>
          <t>Kitchen / Production</t>
        </is>
      </c>
    </row>
    <row r="13">
      <c r="A13" s="10" t="n">
        <v>9</v>
      </c>
      <c r="B13" s="11" t="inlineStr">
        <is>
          <t>Deep-clean the store room and re-label racks</t>
        </is>
      </c>
      <c r="C13" s="11" t="inlineStr">
        <is>
          <t>Sana (Floor Staff)</t>
        </is>
      </c>
      <c r="D13" s="23" t="n">
        <v>46206</v>
      </c>
      <c r="E13" s="23" t="n">
        <v>46213</v>
      </c>
      <c r="F13" s="11" t="inlineStr">
        <is>
          <t>Low</t>
        </is>
      </c>
      <c r="G13" s="12" t="inlineStr">
        <is>
          <t>Yes</t>
        </is>
      </c>
      <c r="H13" s="10">
        <f>IF(E13="","",IF(G13="Yes","",E13-TODAY()))</f>
        <v/>
      </c>
      <c r="I13" s="24">
        <f>IF(E13="","",IF(G13="Yes","DONE",IF(E13&lt;TODAY(),"OVERDUE",IF(E13-TODAY()&lt;=7,"DUE THIS WEEK","OPEN"))))</f>
        <v/>
      </c>
      <c r="K13" s="14" t="n"/>
      <c r="L13" s="14" t="n"/>
    </row>
    <row r="14">
      <c r="A14" s="10" t="n">
        <v>10</v>
      </c>
      <c r="B14" s="11" t="inlineStr">
        <is>
          <t>Update Google Business profile hours</t>
        </is>
      </c>
      <c r="C14" s="11" t="inlineStr">
        <is>
          <t>Priya (Purchase)</t>
        </is>
      </c>
      <c r="D14" s="23" t="n">
        <v>46212</v>
      </c>
      <c r="E14" s="23" t="n">
        <v>46233</v>
      </c>
      <c r="F14" s="11" t="inlineStr">
        <is>
          <t>Low</t>
        </is>
      </c>
      <c r="G14" s="12" t="inlineStr">
        <is>
          <t>No</t>
        </is>
      </c>
      <c r="H14" s="10">
        <f>IF(E14="","",IF(G14="Yes","",E14-TODAY()))</f>
        <v/>
      </c>
      <c r="I14" s="24">
        <f>IF(E14="","",IF(G14="Yes","DONE",IF(E14&lt;TODAY(),"OVERDUE",IF(E14-TODAY()&lt;=7,"DUE THIS WEEK","OPEN"))))</f>
        <v/>
      </c>
      <c r="K14" s="14" t="n"/>
      <c r="L14" s="14" t="n"/>
    </row>
    <row r="15">
      <c r="A15" s="10" t="n">
        <v>11</v>
      </c>
      <c r="B15" s="14" t="n"/>
      <c r="C15" s="14" t="n"/>
      <c r="D15" s="25" t="n"/>
      <c r="E15" s="25" t="n"/>
      <c r="F15" s="14" t="n"/>
      <c r="G15" s="15" t="n"/>
      <c r="H15" s="10">
        <f>IF(E15="","",IF(G15="Yes","",E15-TODAY()))</f>
        <v/>
      </c>
      <c r="I15" s="24">
        <f>IF(E15="","",IF(G15="Yes","DONE",IF(E15&lt;TODAY(),"OVERDUE",IF(E15-TODAY()&lt;=7,"DUE THIS WEEK","OPEN"))))</f>
        <v/>
      </c>
      <c r="K15" s="14" t="n"/>
      <c r="L15" s="14" t="n"/>
    </row>
    <row r="16">
      <c r="A16" s="10" t="n">
        <v>12</v>
      </c>
      <c r="B16" s="14" t="n"/>
      <c r="C16" s="14" t="n"/>
      <c r="D16" s="25" t="n"/>
      <c r="E16" s="25" t="n"/>
      <c r="F16" s="14" t="n"/>
      <c r="G16" s="15" t="n"/>
      <c r="H16" s="10">
        <f>IF(E16="","",IF(G16="Yes","",E16-TODAY()))</f>
        <v/>
      </c>
      <c r="I16" s="24">
        <f>IF(E16="","",IF(G16="Yes","DONE",IF(E16&lt;TODAY(),"OVERDUE",IF(E16-TODAY()&lt;=7,"DUE THIS WEEK","OPEN"))))</f>
        <v/>
      </c>
      <c r="K16" s="14" t="n"/>
      <c r="L16" s="14" t="n"/>
    </row>
    <row r="17">
      <c r="A17" s="10" t="n">
        <v>13</v>
      </c>
      <c r="B17" s="14" t="n"/>
      <c r="C17" s="14" t="n"/>
      <c r="D17" s="25" t="n"/>
      <c r="E17" s="25" t="n"/>
      <c r="F17" s="14" t="n"/>
      <c r="G17" s="15" t="n"/>
      <c r="H17" s="10">
        <f>IF(E17="","",IF(G17="Yes","",E17-TODAY()))</f>
        <v/>
      </c>
      <c r="I17" s="24">
        <f>IF(E17="","",IF(G17="Yes","DONE",IF(E17&lt;TODAY(),"OVERDUE",IF(E17-TODAY()&lt;=7,"DUE THIS WEEK","OPEN"))))</f>
        <v/>
      </c>
    </row>
    <row r="18">
      <c r="A18" s="10" t="n">
        <v>14</v>
      </c>
      <c r="B18" s="14" t="n"/>
      <c r="C18" s="14" t="n"/>
      <c r="D18" s="25" t="n"/>
      <c r="E18" s="25" t="n"/>
      <c r="F18" s="14" t="n"/>
      <c r="G18" s="15" t="n"/>
      <c r="H18" s="10">
        <f>IF(E18="","",IF(G18="Yes","",E18-TODAY()))</f>
        <v/>
      </c>
      <c r="I18" s="24">
        <f>IF(E18="","",IF(G18="Yes","DONE",IF(E18&lt;TODAY(),"OVERDUE",IF(E18-TODAY()&lt;=7,"DUE THIS WEEK","OPEN"))))</f>
        <v/>
      </c>
    </row>
    <row r="19">
      <c r="A19" s="10" t="n">
        <v>15</v>
      </c>
      <c r="B19" s="14" t="n"/>
      <c r="C19" s="14" t="n"/>
      <c r="D19" s="25" t="n"/>
      <c r="E19" s="25" t="n"/>
      <c r="F19" s="14" t="n"/>
      <c r="G19" s="15" t="n"/>
      <c r="H19" s="10">
        <f>IF(E19="","",IF(G19="Yes","",E19-TODAY()))</f>
        <v/>
      </c>
      <c r="I19" s="24">
        <f>IF(E19="","",IF(G19="Yes","DONE",IF(E19&lt;TODAY(),"OVERDUE",IF(E19-TODAY()&lt;=7,"DUE THIS WEEK","OPEN"))))</f>
        <v/>
      </c>
    </row>
    <row r="20">
      <c r="A20" s="10" t="n">
        <v>16</v>
      </c>
      <c r="B20" s="14" t="n"/>
      <c r="C20" s="14" t="n"/>
      <c r="D20" s="25" t="n"/>
      <c r="E20" s="25" t="n"/>
      <c r="F20" s="14" t="n"/>
      <c r="G20" s="15" t="n"/>
      <c r="H20" s="10">
        <f>IF(E20="","",IF(G20="Yes","",E20-TODAY()))</f>
        <v/>
      </c>
      <c r="I20" s="24">
        <f>IF(E20="","",IF(G20="Yes","DONE",IF(E20&lt;TODAY(),"OVERDUE",IF(E20-TODAY()&lt;=7,"DUE THIS WEEK","OPEN"))))</f>
        <v/>
      </c>
    </row>
    <row r="21">
      <c r="A21" s="10" t="n">
        <v>17</v>
      </c>
      <c r="B21" s="14" t="n"/>
      <c r="C21" s="14" t="n"/>
      <c r="D21" s="25" t="n"/>
      <c r="E21" s="25" t="n"/>
      <c r="F21" s="14" t="n"/>
      <c r="G21" s="15" t="n"/>
      <c r="H21" s="10">
        <f>IF(E21="","",IF(G21="Yes","",E21-TODAY()))</f>
        <v/>
      </c>
      <c r="I21" s="24">
        <f>IF(E21="","",IF(G21="Yes","DONE",IF(E21&lt;TODAY(),"OVERDUE",IF(E21-TODAY()&lt;=7,"DUE THIS WEEK","OPEN"))))</f>
        <v/>
      </c>
    </row>
    <row r="22">
      <c r="A22" s="10" t="n">
        <v>18</v>
      </c>
      <c r="B22" s="14" t="n"/>
      <c r="C22" s="14" t="n"/>
      <c r="D22" s="25" t="n"/>
      <c r="E22" s="25" t="n"/>
      <c r="F22" s="14" t="n"/>
      <c r="G22" s="15" t="n"/>
      <c r="H22" s="10">
        <f>IF(E22="","",IF(G22="Yes","",E22-TODAY()))</f>
        <v/>
      </c>
      <c r="I22" s="24">
        <f>IF(E22="","",IF(G22="Yes","DONE",IF(E22&lt;TODAY(),"OVERDUE",IF(E22-TODAY()&lt;=7,"DUE THIS WEEK","OPEN"))))</f>
        <v/>
      </c>
    </row>
    <row r="23">
      <c r="A23" s="10" t="n">
        <v>19</v>
      </c>
      <c r="B23" s="14" t="n"/>
      <c r="C23" s="14" t="n"/>
      <c r="D23" s="25" t="n"/>
      <c r="E23" s="25" t="n"/>
      <c r="F23" s="14" t="n"/>
      <c r="G23" s="15" t="n"/>
      <c r="H23" s="10">
        <f>IF(E23="","",IF(G23="Yes","",E23-TODAY()))</f>
        <v/>
      </c>
      <c r="I23" s="24">
        <f>IF(E23="","",IF(G23="Yes","DONE",IF(E23&lt;TODAY(),"OVERDUE",IF(E23-TODAY()&lt;=7,"DUE THIS WEEK","OPEN"))))</f>
        <v/>
      </c>
    </row>
    <row r="24">
      <c r="A24" s="10" t="n">
        <v>20</v>
      </c>
      <c r="B24" s="14" t="n"/>
      <c r="C24" s="14" t="n"/>
      <c r="D24" s="25" t="n"/>
      <c r="E24" s="25" t="n"/>
      <c r="F24" s="14" t="n"/>
      <c r="G24" s="15" t="n"/>
      <c r="H24" s="10">
        <f>IF(E24="","",IF(G24="Yes","",E24-TODAY()))</f>
        <v/>
      </c>
      <c r="I24" s="24">
        <f>IF(E24="","",IF(G24="Yes","DONE",IF(E24&lt;TODAY(),"OVERDUE",IF(E24-TODAY()&lt;=7,"DUE THIS WEEK","OPEN"))))</f>
        <v/>
      </c>
    </row>
    <row r="25">
      <c r="A25" s="10" t="n">
        <v>21</v>
      </c>
      <c r="B25" s="14" t="n"/>
      <c r="C25" s="14" t="n"/>
      <c r="D25" s="25" t="n"/>
      <c r="E25" s="25" t="n"/>
      <c r="F25" s="14" t="n"/>
      <c r="G25" s="15" t="n"/>
      <c r="H25" s="10">
        <f>IF(E25="","",IF(G25="Yes","",E25-TODAY()))</f>
        <v/>
      </c>
      <c r="I25" s="24">
        <f>IF(E25="","",IF(G25="Yes","DONE",IF(E25&lt;TODAY(),"OVERDUE",IF(E25-TODAY()&lt;=7,"DUE THIS WEEK","OPEN"))))</f>
        <v/>
      </c>
    </row>
    <row r="26">
      <c r="A26" s="10" t="n">
        <v>22</v>
      </c>
      <c r="B26" s="14" t="n"/>
      <c r="C26" s="14" t="n"/>
      <c r="D26" s="25" t="n"/>
      <c r="E26" s="25" t="n"/>
      <c r="F26" s="14" t="n"/>
      <c r="G26" s="15" t="n"/>
      <c r="H26" s="10">
        <f>IF(E26="","",IF(G26="Yes","",E26-TODAY()))</f>
        <v/>
      </c>
      <c r="I26" s="24">
        <f>IF(E26="","",IF(G26="Yes","DONE",IF(E26&lt;TODAY(),"OVERDUE",IF(E26-TODAY()&lt;=7,"DUE THIS WEEK","OPEN"))))</f>
        <v/>
      </c>
    </row>
    <row r="27">
      <c r="A27" s="10" t="n">
        <v>23</v>
      </c>
      <c r="B27" s="14" t="n"/>
      <c r="C27" s="14" t="n"/>
      <c r="D27" s="25" t="n"/>
      <c r="E27" s="25" t="n"/>
      <c r="F27" s="14" t="n"/>
      <c r="G27" s="15" t="n"/>
      <c r="H27" s="10">
        <f>IF(E27="","",IF(G27="Yes","",E27-TODAY()))</f>
        <v/>
      </c>
      <c r="I27" s="24">
        <f>IF(E27="","",IF(G27="Yes","DONE",IF(E27&lt;TODAY(),"OVERDUE",IF(E27-TODAY()&lt;=7,"DUE THIS WEEK","OPEN"))))</f>
        <v/>
      </c>
    </row>
    <row r="28">
      <c r="A28" s="10" t="n">
        <v>24</v>
      </c>
      <c r="B28" s="14" t="n"/>
      <c r="C28" s="14" t="n"/>
      <c r="D28" s="25" t="n"/>
      <c r="E28" s="25" t="n"/>
      <c r="F28" s="14" t="n"/>
      <c r="G28" s="15" t="n"/>
      <c r="H28" s="10">
        <f>IF(E28="","",IF(G28="Yes","",E28-TODAY()))</f>
        <v/>
      </c>
      <c r="I28" s="24">
        <f>IF(E28="","",IF(G28="Yes","DONE",IF(E28&lt;TODAY(),"OVERDUE",IF(E28-TODAY()&lt;=7,"DUE THIS WEEK","OPEN"))))</f>
        <v/>
      </c>
    </row>
    <row r="29">
      <c r="A29" s="10" t="n">
        <v>25</v>
      </c>
      <c r="B29" s="14" t="n"/>
      <c r="C29" s="14" t="n"/>
      <c r="D29" s="25" t="n"/>
      <c r="E29" s="25" t="n"/>
      <c r="F29" s="14" t="n"/>
      <c r="G29" s="15" t="n"/>
      <c r="H29" s="10">
        <f>IF(E29="","",IF(G29="Yes","",E29-TODAY()))</f>
        <v/>
      </c>
      <c r="I29" s="24">
        <f>IF(E29="","",IF(G29="Yes","DONE",IF(E29&lt;TODAY(),"OVERDUE",IF(E29-TODAY()&lt;=7,"DUE THIS WEEK","OPEN"))))</f>
        <v/>
      </c>
    </row>
    <row r="30">
      <c r="A30" s="10" t="n">
        <v>26</v>
      </c>
      <c r="B30" s="14" t="n"/>
      <c r="C30" s="14" t="n"/>
      <c r="D30" s="25" t="n"/>
      <c r="E30" s="25" t="n"/>
      <c r="F30" s="14" t="n"/>
      <c r="G30" s="15" t="n"/>
      <c r="H30" s="10">
        <f>IF(E30="","",IF(G30="Yes","",E30-TODAY()))</f>
        <v/>
      </c>
      <c r="I30" s="24">
        <f>IF(E30="","",IF(G30="Yes","DONE",IF(E30&lt;TODAY(),"OVERDUE",IF(E30-TODAY()&lt;=7,"DUE THIS WEEK","OPEN"))))</f>
        <v/>
      </c>
    </row>
    <row r="31">
      <c r="A31" s="10" t="n">
        <v>27</v>
      </c>
      <c r="B31" s="14" t="n"/>
      <c r="C31" s="14" t="n"/>
      <c r="D31" s="25" t="n"/>
      <c r="E31" s="25" t="n"/>
      <c r="F31" s="14" t="n"/>
      <c r="G31" s="15" t="n"/>
      <c r="H31" s="10">
        <f>IF(E31="","",IF(G31="Yes","",E31-TODAY()))</f>
        <v/>
      </c>
      <c r="I31" s="24">
        <f>IF(E31="","",IF(G31="Yes","DONE",IF(E31&lt;TODAY(),"OVERDUE",IF(E31-TODAY()&lt;=7,"DUE THIS WEEK","OPEN"))))</f>
        <v/>
      </c>
    </row>
    <row r="32">
      <c r="A32" s="10" t="n">
        <v>28</v>
      </c>
      <c r="B32" s="14" t="n"/>
      <c r="C32" s="14" t="n"/>
      <c r="D32" s="25" t="n"/>
      <c r="E32" s="25" t="n"/>
      <c r="F32" s="14" t="n"/>
      <c r="G32" s="15" t="n"/>
      <c r="H32" s="10">
        <f>IF(E32="","",IF(G32="Yes","",E32-TODAY()))</f>
        <v/>
      </c>
      <c r="I32" s="24">
        <f>IF(E32="","",IF(G32="Yes","DONE",IF(E32&lt;TODAY(),"OVERDUE",IF(E32-TODAY()&lt;=7,"DUE THIS WEEK","OPEN"))))</f>
        <v/>
      </c>
    </row>
    <row r="33">
      <c r="A33" s="10" t="n">
        <v>29</v>
      </c>
      <c r="B33" s="14" t="n"/>
      <c r="C33" s="14" t="n"/>
      <c r="D33" s="25" t="n"/>
      <c r="E33" s="25" t="n"/>
      <c r="F33" s="14" t="n"/>
      <c r="G33" s="15" t="n"/>
      <c r="H33" s="10">
        <f>IF(E33="","",IF(G33="Yes","",E33-TODAY()))</f>
        <v/>
      </c>
      <c r="I33" s="24">
        <f>IF(E33="","",IF(G33="Yes","DONE",IF(E33&lt;TODAY(),"OVERDUE",IF(E33-TODAY()&lt;=7,"DUE THIS WEEK","OPEN"))))</f>
        <v/>
      </c>
    </row>
    <row r="34">
      <c r="A34" s="10" t="n">
        <v>30</v>
      </c>
      <c r="B34" s="14" t="n"/>
      <c r="C34" s="14" t="n"/>
      <c r="D34" s="25" t="n"/>
      <c r="E34" s="25" t="n"/>
      <c r="F34" s="14" t="n"/>
      <c r="G34" s="15" t="n"/>
      <c r="H34" s="10">
        <f>IF(E34="","",IF(G34="Yes","",E34-TODAY()))</f>
        <v/>
      </c>
      <c r="I34" s="24">
        <f>IF(E34="","",IF(G34="Yes","DONE",IF(E34&lt;TODAY(),"OVERDUE",IF(E34-TODAY()&lt;=7,"DUE THIS WEEK","OPEN"))))</f>
        <v/>
      </c>
    </row>
    <row r="35">
      <c r="A35" s="10" t="n">
        <v>31</v>
      </c>
      <c r="B35" s="14" t="n"/>
      <c r="C35" s="14" t="n"/>
      <c r="D35" s="25" t="n"/>
      <c r="E35" s="25" t="n"/>
      <c r="F35" s="14" t="n"/>
      <c r="G35" s="15" t="n"/>
      <c r="H35" s="10">
        <f>IF(E35="","",IF(G35="Yes","",E35-TODAY()))</f>
        <v/>
      </c>
      <c r="I35" s="24">
        <f>IF(E35="","",IF(G35="Yes","DONE",IF(E35&lt;TODAY(),"OVERDUE",IF(E35-TODAY()&lt;=7,"DUE THIS WEEK","OPEN"))))</f>
        <v/>
      </c>
    </row>
    <row r="36">
      <c r="A36" s="10" t="n">
        <v>32</v>
      </c>
      <c r="B36" s="14" t="n"/>
      <c r="C36" s="14" t="n"/>
      <c r="D36" s="25" t="n"/>
      <c r="E36" s="25" t="n"/>
      <c r="F36" s="14" t="n"/>
      <c r="G36" s="15" t="n"/>
      <c r="H36" s="10">
        <f>IF(E36="","",IF(G36="Yes","",E36-TODAY()))</f>
        <v/>
      </c>
      <c r="I36" s="24">
        <f>IF(E36="","",IF(G36="Yes","DONE",IF(E36&lt;TODAY(),"OVERDUE",IF(E36-TODAY()&lt;=7,"DUE THIS WEEK","OPEN"))))</f>
        <v/>
      </c>
    </row>
    <row r="37">
      <c r="A37" s="10" t="n">
        <v>33</v>
      </c>
      <c r="B37" s="14" t="n"/>
      <c r="C37" s="14" t="n"/>
      <c r="D37" s="25" t="n"/>
      <c r="E37" s="25" t="n"/>
      <c r="F37" s="14" t="n"/>
      <c r="G37" s="15" t="n"/>
      <c r="H37" s="10">
        <f>IF(E37="","",IF(G37="Yes","",E37-TODAY()))</f>
        <v/>
      </c>
      <c r="I37" s="24">
        <f>IF(E37="","",IF(G37="Yes","DONE",IF(E37&lt;TODAY(),"OVERDUE",IF(E37-TODAY()&lt;=7,"DUE THIS WEEK","OPEN"))))</f>
        <v/>
      </c>
    </row>
    <row r="38">
      <c r="A38" s="10" t="n">
        <v>34</v>
      </c>
      <c r="B38" s="14" t="n"/>
      <c r="C38" s="14" t="n"/>
      <c r="D38" s="25" t="n"/>
      <c r="E38" s="25" t="n"/>
      <c r="F38" s="14" t="n"/>
      <c r="G38" s="15" t="n"/>
      <c r="H38" s="10">
        <f>IF(E38="","",IF(G38="Yes","",E38-TODAY()))</f>
        <v/>
      </c>
      <c r="I38" s="24">
        <f>IF(E38="","",IF(G38="Yes","DONE",IF(E38&lt;TODAY(),"OVERDUE",IF(E38-TODAY()&lt;=7,"DUE THIS WEEK","OPEN"))))</f>
        <v/>
      </c>
    </row>
    <row r="39">
      <c r="A39" s="10" t="n">
        <v>35</v>
      </c>
      <c r="B39" s="14" t="n"/>
      <c r="C39" s="14" t="n"/>
      <c r="D39" s="25" t="n"/>
      <c r="E39" s="25" t="n"/>
      <c r="F39" s="14" t="n"/>
      <c r="G39" s="15" t="n"/>
      <c r="H39" s="10">
        <f>IF(E39="","",IF(G39="Yes","",E39-TODAY()))</f>
        <v/>
      </c>
      <c r="I39" s="24">
        <f>IF(E39="","",IF(G39="Yes","DONE",IF(E39&lt;TODAY(),"OVERDUE",IF(E39-TODAY()&lt;=7,"DUE THIS WEEK","OPEN"))))</f>
        <v/>
      </c>
    </row>
    <row r="40">
      <c r="A40" s="10" t="n">
        <v>36</v>
      </c>
      <c r="B40" s="14" t="n"/>
      <c r="C40" s="14" t="n"/>
      <c r="D40" s="25" t="n"/>
      <c r="E40" s="25" t="n"/>
      <c r="F40" s="14" t="n"/>
      <c r="G40" s="15" t="n"/>
      <c r="H40" s="10">
        <f>IF(E40="","",IF(G40="Yes","",E40-TODAY()))</f>
        <v/>
      </c>
      <c r="I40" s="24">
        <f>IF(E40="","",IF(G40="Yes","DONE",IF(E40&lt;TODAY(),"OVERDUE",IF(E40-TODAY()&lt;=7,"DUE THIS WEEK","OPEN"))))</f>
        <v/>
      </c>
    </row>
    <row r="41">
      <c r="A41" s="10" t="n">
        <v>37</v>
      </c>
      <c r="B41" s="14" t="n"/>
      <c r="C41" s="14" t="n"/>
      <c r="D41" s="25" t="n"/>
      <c r="E41" s="25" t="n"/>
      <c r="F41" s="14" t="n"/>
      <c r="G41" s="15" t="n"/>
      <c r="H41" s="10">
        <f>IF(E41="","",IF(G41="Yes","",E41-TODAY()))</f>
        <v/>
      </c>
      <c r="I41" s="24">
        <f>IF(E41="","",IF(G41="Yes","DONE",IF(E41&lt;TODAY(),"OVERDUE",IF(E41-TODAY()&lt;=7,"DUE THIS WEEK","OPEN"))))</f>
        <v/>
      </c>
    </row>
    <row r="42">
      <c r="A42" s="10" t="n">
        <v>38</v>
      </c>
      <c r="B42" s="14" t="n"/>
      <c r="C42" s="14" t="n"/>
      <c r="D42" s="25" t="n"/>
      <c r="E42" s="25" t="n"/>
      <c r="F42" s="14" t="n"/>
      <c r="G42" s="15" t="n"/>
      <c r="H42" s="10">
        <f>IF(E42="","",IF(G42="Yes","",E42-TODAY()))</f>
        <v/>
      </c>
      <c r="I42" s="24">
        <f>IF(E42="","",IF(G42="Yes","DONE",IF(E42&lt;TODAY(),"OVERDUE",IF(E42-TODAY()&lt;=7,"DUE THIS WEEK","OPEN"))))</f>
        <v/>
      </c>
    </row>
    <row r="43">
      <c r="A43" s="10" t="n">
        <v>39</v>
      </c>
      <c r="B43" s="14" t="n"/>
      <c r="C43" s="14" t="n"/>
      <c r="D43" s="25" t="n"/>
      <c r="E43" s="25" t="n"/>
      <c r="F43" s="14" t="n"/>
      <c r="G43" s="15" t="n"/>
      <c r="H43" s="10">
        <f>IF(E43="","",IF(G43="Yes","",E43-TODAY()))</f>
        <v/>
      </c>
      <c r="I43" s="24">
        <f>IF(E43="","",IF(G43="Yes","DONE",IF(E43&lt;TODAY(),"OVERDUE",IF(E43-TODAY()&lt;=7,"DUE THIS WEEK","OPEN"))))</f>
        <v/>
      </c>
    </row>
    <row r="44">
      <c r="A44" s="10" t="n">
        <v>40</v>
      </c>
      <c r="B44" s="14" t="n"/>
      <c r="C44" s="14" t="n"/>
      <c r="D44" s="25" t="n"/>
      <c r="E44" s="25" t="n"/>
      <c r="F44" s="14" t="n"/>
      <c r="G44" s="15" t="n"/>
      <c r="H44" s="10">
        <f>IF(E44="","",IF(G44="Yes","",E44-TODAY()))</f>
        <v/>
      </c>
      <c r="I44" s="24">
        <f>IF(E44="","",IF(G44="Yes","DONE",IF(E44&lt;TODAY(),"OVERDUE",IF(E44-TODAY()&lt;=7,"DUE THIS WEEK","OPEN"))))</f>
        <v/>
      </c>
    </row>
    <row r="45"/>
    <row r="46">
      <c r="B46" s="20" t="inlineStr">
        <is>
          <t>Powered by Petpooja Tasks: recurring agendas, WhatsApp reminders, proof of completion. petpooja.com/tasks</t>
        </is>
      </c>
    </row>
  </sheetData>
  <sheetProtection selectLockedCells="0" selectUnlockedCells="0" sheet="1" objects="0" insertRows="1" insertHyperlinks="1" autoFilter="1" scenarios="0" formatColumns="1" deleteColumns="1" insertColumns="1" pivotTables="1" deleteRows="1" formatCells="1" formatRows="1" sort="1"/>
  <mergeCells count="3">
    <mergeCell ref="B46:I46"/>
    <mergeCell ref="B1:I1"/>
    <mergeCell ref="B2:I2"/>
  </mergeCells>
  <conditionalFormatting sqref="I5:I44">
    <cfRule type="cellIs" priority="1" operator="equal" dxfId="0">
      <formula>"OVERDUE"</formula>
    </cfRule>
    <cfRule type="cellIs" priority="2" operator="equal" dxfId="1">
      <formula>"DUE THIS WEEK"</formula>
    </cfRule>
    <cfRule type="cellIs" priority="3" operator="equal" dxfId="2">
      <formula>"OPEN"</formula>
    </cfRule>
    <cfRule type="cellIs" priority="4" operator="equal" dxfId="3">
      <formula>"DONE"</formula>
    </cfRule>
  </conditionalFormatting>
  <dataValidations count="3">
    <dataValidation sqref="F5 F6 F7 F8 F9 F10 F11 F12 F13 F14 F15 F16 F17 F18 F19 F20 F21 F22 F23 F24 F25 F26 F27 F28 F29 F30 F31 F32 F33 F34 F35 F36 F37 F38 F39 F40 F41 F42 F43 F44" showDropDown="0" showInputMessage="0" showErrorMessage="0" allowBlank="1" type="list">
      <formula1>"High,Medium,Low"</formula1>
    </dataValidation>
    <dataValidation sqref="G5 G6 G7 G8 G9 G10 G11 G12 G13 G14 G15 G16 G17 G18 G19 G20 G21 G22 G23 G24 G25 G26 G27 G28 G29 G30 G31 G32 G33 G34 G35 G36 G37 G38 G39 G40 G41 G42 G43 G44" showDropDown="0" showInputMessage="0" showErrorMessage="0" allowBlank="1" type="list">
      <formula1>"Yes,No"</formula1>
    </dataValidation>
    <dataValidation sqref="C5 C6 C7 C8 C9 C10 C11 C12 C13 C14 C15 C16 C17 C18 C19 C20 C21 C22 C23 C24 C25 C26 C27 C28 C29 C30 C31 C32 C33 C34 C35 C36 C37 C38 C39 C40 C41 C42 C43 C44" showDropDown="0" showInputMessage="0" showErrorMessage="0" allowBlank="1" type="list">
      <formula1>'Action Items Tracker'!$K$5:$K$16</formula1>
    </dataValidation>
  </dataValidations>
  <pageMargins left="0.75" right="0.75" top="1" bottom="1" header="0.5" footer="0.5"/>
</worksheet>
</file>

<file path=xl/worksheets/sheet4.xml><?xml version="1.0" encoding="utf-8"?>
<worksheet xmlns="http://schemas.openxmlformats.org/spreadsheetml/2006/main">
  <sheetPr>
    <tabColor rgb="00C52031"/>
    <outlinePr summaryBelow="1" summaryRight="1"/>
    <pageSetUpPr/>
  </sheetPr>
  <dimension ref="A2:F17"/>
  <sheetViews>
    <sheetView showGridLines="0" workbookViewId="0">
      <selection activeCell="A1" sqref="A1"/>
    </sheetView>
  </sheetViews>
  <sheetFormatPr baseColWidth="8" defaultRowHeight="15"/>
  <cols>
    <col width="3" customWidth="1" min="1" max="1"/>
    <col width="24" customWidth="1" min="2" max="2"/>
    <col width="48" customWidth="1" min="3" max="3"/>
    <col width="34" customWidth="1" min="4" max="4"/>
    <col width="15" customWidth="1" min="5" max="5"/>
    <col width="13" customWidth="1" min="6" max="6"/>
  </cols>
  <sheetData>
    <row r="2">
      <c r="B2" s="26" t="inlineStr">
        <is>
          <t>Weekly Meeting Agenda, by Industry</t>
        </is>
      </c>
    </row>
    <row r="3">
      <c r="B3" s="4" t="inlineStr">
        <is>
          <t>A starting focus for the weekly huddle in ten kinds of Indian SME. Copy the items that fit onto the 'Weekly Agenda' sheet and set your own timings.</t>
        </is>
      </c>
    </row>
    <row r="5">
      <c r="A5" s="9" t="inlineStr">
        <is>
          <t>Industry</t>
        </is>
      </c>
      <c r="B5" s="9" t="inlineStr">
        <is>
          <t>Weekly meeting focus</t>
        </is>
      </c>
      <c r="C5" s="9" t="inlineStr">
        <is>
          <t>Key metrics to review</t>
        </is>
      </c>
      <c r="D5" s="9" t="inlineStr">
        <is>
          <t>Cadence</t>
        </is>
      </c>
      <c r="E5" s="9" t="inlineStr">
        <is>
          <t>Duration</t>
        </is>
      </c>
    </row>
    <row r="6" ht="44" customHeight="1">
      <c r="B6" s="27" t="inlineStr">
        <is>
          <t>Restaurant / QSR</t>
        </is>
      </c>
      <c r="C6" s="28" t="inlineStr">
        <is>
          <t>Yesterday and last week's covers, table turnaround, kitchen delays, customer complaints, upcoming reservations and events</t>
        </is>
      </c>
      <c r="D6" s="28" t="inlineStr">
        <is>
          <t>Sales vs target, average bill, food cost %, Swiggy/Zomato ratings</t>
        </is>
      </c>
      <c r="E6" s="28" t="inlineStr">
        <is>
          <t>Weekly + daily 10-min</t>
        </is>
      </c>
      <c r="F6" s="28" t="inlineStr">
        <is>
          <t>45-60 min</t>
        </is>
      </c>
    </row>
    <row r="7" ht="44" customHeight="1">
      <c r="B7" s="29" t="inlineStr">
        <is>
          <t>Retail store</t>
        </is>
      </c>
      <c r="C7" s="30" t="inlineStr">
        <is>
          <t>Footfall and conversion, fast and dead stock, billing queue times, upcoming offers, shrinkage and returns</t>
        </is>
      </c>
      <c r="D7" s="30" t="inlineStr">
        <is>
          <t>Sales/sq ft, conversion %, stock cover, top/bottom SKUs</t>
        </is>
      </c>
      <c r="E7" s="30" t="inlineStr">
        <is>
          <t>Weekly</t>
        </is>
      </c>
      <c r="F7" s="30" t="inlineStr">
        <is>
          <t>45 min</t>
        </is>
      </c>
    </row>
    <row r="8" ht="44" customHeight="1">
      <c r="B8" s="27" t="inlineStr">
        <is>
          <t>Manufacturing unit</t>
        </is>
      </c>
      <c r="C8" s="28" t="inlineStr">
        <is>
          <t>Production vs plan, machine downtime, rejections and rework, safety incidents, raw-material availability</t>
        </is>
      </c>
      <c r="D8" s="28" t="inlineStr">
        <is>
          <t>Output vs plan, rejection %, OEE, on-time dispatch</t>
        </is>
      </c>
      <c r="E8" s="28" t="inlineStr">
        <is>
          <t>Weekly + daily shift</t>
        </is>
      </c>
      <c r="F8" s="28" t="inlineStr">
        <is>
          <t>45-60 min</t>
        </is>
      </c>
    </row>
    <row r="9" ht="44" customHeight="1">
      <c r="B9" s="29" t="inlineStr">
        <is>
          <t>Warehouse / Logistics</t>
        </is>
      </c>
      <c r="C9" s="30" t="inlineStr">
        <is>
          <t>Dispatch accuracy, pending orders, vehicle availability, damages, returns and RTOs, route delays</t>
        </is>
      </c>
      <c r="D9" s="30" t="inlineStr">
        <is>
          <t>On-time dispatch %, order accuracy, cost per delivery</t>
        </is>
      </c>
      <c r="E9" s="30" t="inlineStr">
        <is>
          <t>Weekly + daily</t>
        </is>
      </c>
      <c r="F9" s="30" t="inlineStr">
        <is>
          <t>30-45 min</t>
        </is>
      </c>
    </row>
    <row r="10" ht="44" customHeight="1">
      <c r="B10" s="27" t="inlineStr">
        <is>
          <t>Hospital / Clinic</t>
        </is>
      </c>
      <c r="C10" s="28" t="inlineStr">
        <is>
          <t>Patient load, OPD/IPD flow, complaints, equipment status, pharmacy stock, staff roster and leave</t>
        </is>
      </c>
      <c r="D10" s="28" t="inlineStr">
        <is>
          <t>Bed occupancy, avg wait time, patient feedback score</t>
        </is>
      </c>
      <c r="E10" s="28" t="inlineStr">
        <is>
          <t>Weekly</t>
        </is>
      </c>
      <c r="F10" s="28" t="inlineStr">
        <is>
          <t>45 min</t>
        </is>
      </c>
    </row>
    <row r="11" ht="44" customHeight="1">
      <c r="B11" s="29" t="inlineStr">
        <is>
          <t>Salon / Spa</t>
        </is>
      </c>
      <c r="C11" s="30" t="inlineStr">
        <is>
          <t>Bookings and no-shows, service mix, product retail sales, staff utilisation, customer feedback</t>
        </is>
      </c>
      <c r="D11" s="30" t="inlineStr">
        <is>
          <t>Revenue per chair, rebooking %, membership sales</t>
        </is>
      </c>
      <c r="E11" s="30" t="inlineStr">
        <is>
          <t>Weekly</t>
        </is>
      </c>
      <c r="F11" s="30" t="inlineStr">
        <is>
          <t>30-45 min</t>
        </is>
      </c>
    </row>
    <row r="12" ht="44" customHeight="1">
      <c r="B12" s="27" t="inlineStr">
        <is>
          <t>Hotel</t>
        </is>
      </c>
      <c r="C12" s="28" t="inlineStr">
        <is>
          <t>Occupancy and ADR, guest feedback, housekeeping turnaround, F&amp;B covers, maintenance and safety</t>
        </is>
      </c>
      <c r="D12" s="28" t="inlineStr">
        <is>
          <t>Occupancy %, ADR, RevPAR, review score</t>
        </is>
      </c>
      <c r="E12" s="28" t="inlineStr">
        <is>
          <t>Weekly + daily briefing</t>
        </is>
      </c>
      <c r="F12" s="28" t="inlineStr">
        <is>
          <t>45-60 min</t>
        </is>
      </c>
    </row>
    <row r="13" ht="44" customHeight="1">
      <c r="B13" s="29" t="inlineStr">
        <is>
          <t>Corporate office</t>
        </is>
      </c>
      <c r="C13" s="30" t="inlineStr">
        <is>
          <t>Project and deliverable status, blockers, client updates, hiring, facilities and IT issues</t>
        </is>
      </c>
      <c r="D13" s="30" t="inlineStr">
        <is>
          <t>Milestones on track, open tickets, utilisation</t>
        </is>
      </c>
      <c r="E13" s="30" t="inlineStr">
        <is>
          <t>Weekly</t>
        </is>
      </c>
      <c r="F13" s="30" t="inlineStr">
        <is>
          <t>45-60 min</t>
        </is>
      </c>
    </row>
    <row r="14" ht="44" customHeight="1">
      <c r="B14" s="27" t="inlineStr">
        <is>
          <t>Cloud kitchen</t>
        </is>
      </c>
      <c r="C14" s="28" t="inlineStr">
        <is>
          <t>Orders by brand and aggregator, prep times, packaging errors, rider wait, menu and pricing</t>
        </is>
      </c>
      <c r="D14" s="28" t="inlineStr">
        <is>
          <t>Orders/brand, avg prep time, rating, cancellation %</t>
        </is>
      </c>
      <c r="E14" s="28" t="inlineStr">
        <is>
          <t>Weekly + daily</t>
        </is>
      </c>
      <c r="F14" s="28" t="inlineStr">
        <is>
          <t>30-45 min</t>
        </is>
      </c>
    </row>
    <row r="15" ht="44" customHeight="1">
      <c r="B15" s="29" t="inlineStr">
        <is>
          <t>Construction site</t>
        </is>
      </c>
      <c r="C15" s="30" t="inlineStr">
        <is>
          <t>Work vs schedule, material and labour availability, safety toolbox review, quality snags, RA-bill status</t>
        </is>
      </c>
      <c r="D15" s="30" t="inlineStr">
        <is>
          <t>Progress vs plan, safety incidents, material stock</t>
        </is>
      </c>
      <c r="E15" s="30" t="inlineStr">
        <is>
          <t>Weekly + daily toolbox</t>
        </is>
      </c>
      <c r="F15" s="30" t="inlineStr">
        <is>
          <t>45 min</t>
        </is>
      </c>
    </row>
    <row r="17">
      <c r="B17" s="31" t="inlineStr">
        <is>
          <t>Pair the weekly meeting with a daily huddle in fast-moving trades. Petpooja Tasks can push a recurring agenda and reminders to the whole team on WhatsApp. petpooja.com/tasks</t>
        </is>
      </c>
    </row>
  </sheetData>
  <mergeCells count="2">
    <mergeCell ref="B17:F17"/>
    <mergeCell ref="B3:F3"/>
  </mergeCells>
  <pageMargins left="0.75" right="0.75" top="1" bottom="1" header="0.5" footer="0.5"/>
</worksheet>
</file>

<file path=xl/worksheets/sheet5.xml><?xml version="1.0" encoding="utf-8"?>
<worksheet xmlns="http://schemas.openxmlformats.org/spreadsheetml/2006/main">
  <sheetPr>
    <tabColor rgb="00C52031"/>
    <outlinePr summaryBelow="1" summaryRight="1"/>
    <pageSetUpPr/>
  </sheetPr>
  <dimension ref="A1:I38"/>
  <sheetViews>
    <sheetView showGridLines="0" workbookViewId="0">
      <pane ySplit="4" topLeftCell="A5" activePane="bottomLeft" state="frozen"/>
      <selection pane="bottomLeft" activeCell="A1" sqref="A1"/>
    </sheetView>
  </sheetViews>
  <sheetFormatPr baseColWidth="8" defaultRowHeight="15"/>
  <cols>
    <col width="5" customWidth="1" min="1" max="1"/>
    <col width="14" customWidth="1" min="2" max="2"/>
    <col width="20" customWidth="1" min="3" max="3"/>
    <col width="12" customWidth="1" min="4" max="4"/>
    <col width="12" customWidth="1" min="5" max="5"/>
    <col width="15" customWidth="1" min="6" max="6"/>
    <col width="15" customWidth="1" min="7" max="7"/>
    <col width="15" customWidth="1" min="8" max="8"/>
    <col width="40" customWidth="1" min="9" max="9"/>
  </cols>
  <sheetData>
    <row r="1">
      <c r="B1" s="21" t="inlineStr">
        <is>
          <t>Meeting Log &amp; Attendance: a record of every huddle</t>
        </is>
      </c>
    </row>
    <row r="2">
      <c r="B2" s="4" t="inlineStr">
        <is>
          <t>Log each meeting after it ends. Attendance percentage calculates from Present divided by Invited.</t>
        </is>
      </c>
    </row>
    <row r="3"/>
    <row r="4">
      <c r="A4" s="9" t="inlineStr">
        <is>
          <t>#</t>
        </is>
      </c>
      <c r="B4" s="9" t="inlineStr">
        <is>
          <t>Meeting Date</t>
        </is>
      </c>
      <c r="C4" s="9" t="inlineStr">
        <is>
          <t>Facilitator</t>
        </is>
      </c>
      <c r="D4" s="9" t="inlineStr">
        <is>
          <t>Invited</t>
        </is>
      </c>
      <c r="E4" s="9" t="inlineStr">
        <is>
          <t>Present</t>
        </is>
      </c>
      <c r="F4" s="9" t="inlineStr">
        <is>
          <t>Attendance %</t>
        </is>
      </c>
      <c r="G4" s="9" t="inlineStr">
        <is>
          <t>Actions Raised</t>
        </is>
      </c>
      <c r="H4" s="9" t="inlineStr">
        <is>
          <t>Actions Closed</t>
        </is>
      </c>
      <c r="I4" s="9" t="inlineStr">
        <is>
          <t>Key Decisions</t>
        </is>
      </c>
    </row>
    <row r="5">
      <c r="A5" s="10" t="n">
        <v>1</v>
      </c>
      <c r="B5" s="23" t="n">
        <v>46217</v>
      </c>
      <c r="C5" s="11" t="inlineStr">
        <is>
          <t>Store Manager</t>
        </is>
      </c>
      <c r="D5" s="12" t="n">
        <v>10</v>
      </c>
      <c r="E5" s="12" t="n">
        <v>9</v>
      </c>
      <c r="F5" s="32">
        <f>IF(OR(D5="",D5=0),"",E5/D5)</f>
        <v/>
      </c>
      <c r="G5" s="11" t="n">
        <v>6</v>
      </c>
      <c r="H5" s="11" t="n">
        <v>3</v>
      </c>
      <c r="I5" s="11" t="inlineStr">
        <is>
          <t>Approved weekend offer; new cashier training this week</t>
        </is>
      </c>
    </row>
    <row r="6">
      <c r="A6" s="10" t="n">
        <v>2</v>
      </c>
      <c r="B6" s="23" t="n">
        <v>46210</v>
      </c>
      <c r="C6" s="11" t="inlineStr">
        <is>
          <t>Store Manager</t>
        </is>
      </c>
      <c r="D6" s="12" t="n">
        <v>10</v>
      </c>
      <c r="E6" s="12" t="n">
        <v>8</v>
      </c>
      <c r="F6" s="32">
        <f>IF(OR(D6="",D6=0),"",E6/D6)</f>
        <v/>
      </c>
      <c r="G6" s="11" t="n">
        <v>5</v>
      </c>
      <c r="H6" s="11" t="n">
        <v>4</v>
      </c>
      <c r="I6" s="11" t="inlineStr">
        <is>
          <t>Shifted purchase day to Tuesday; printer AMC to be renewed</t>
        </is>
      </c>
    </row>
    <row r="7">
      <c r="A7" s="10" t="n">
        <v>3</v>
      </c>
      <c r="B7" s="23" t="n">
        <v>46203</v>
      </c>
      <c r="C7" s="11" t="inlineStr">
        <is>
          <t>Shift Supervisor</t>
        </is>
      </c>
      <c r="D7" s="12" t="n">
        <v>10</v>
      </c>
      <c r="E7" s="12" t="n">
        <v>10</v>
      </c>
      <c r="F7" s="32">
        <f>IF(OR(D7="",D7=0),"",E7/D7)</f>
        <v/>
      </c>
      <c r="G7" s="11" t="n">
        <v>4</v>
      </c>
      <c r="H7" s="11" t="n">
        <v>4</v>
      </c>
      <c r="I7" s="11" t="inlineStr">
        <is>
          <t>Extended evening shift by 30 min for month-end rush</t>
        </is>
      </c>
    </row>
    <row r="8">
      <c r="A8" s="10" t="n">
        <v>4</v>
      </c>
      <c r="B8" s="23" t="n">
        <v>46196</v>
      </c>
      <c r="C8" s="11" t="inlineStr">
        <is>
          <t>Store Manager</t>
        </is>
      </c>
      <c r="D8" s="12" t="n">
        <v>10</v>
      </c>
      <c r="E8" s="12" t="n">
        <v>7</v>
      </c>
      <c r="F8" s="32">
        <f>IF(OR(D8="",D8=0),"",E8/D8)</f>
        <v/>
      </c>
      <c r="G8" s="11" t="n">
        <v>6</v>
      </c>
      <c r="H8" s="11" t="n">
        <v>5</v>
      </c>
      <c r="I8" s="11" t="inlineStr">
        <is>
          <t>New vendor for packaging approved on trial</t>
        </is>
      </c>
    </row>
    <row r="9">
      <c r="A9" s="10" t="n">
        <v>5</v>
      </c>
      <c r="B9" s="23" t="n">
        <v>46189</v>
      </c>
      <c r="C9" s="11" t="inlineStr">
        <is>
          <t>Store Manager</t>
        </is>
      </c>
      <c r="D9" s="12" t="n">
        <v>10</v>
      </c>
      <c r="E9" s="12" t="n">
        <v>9</v>
      </c>
      <c r="F9" s="32">
        <f>IF(OR(D9="",D9=0),"",E9/D9)</f>
        <v/>
      </c>
      <c r="G9" s="11" t="n">
        <v>5</v>
      </c>
      <c r="H9" s="11" t="n">
        <v>3</v>
      </c>
      <c r="I9" s="11" t="inlineStr">
        <is>
          <t>Feedback QR code to be put on every bill</t>
        </is>
      </c>
    </row>
    <row r="10">
      <c r="A10" s="10" t="n">
        <v>6</v>
      </c>
      <c r="B10" s="23" t="n">
        <v>46182</v>
      </c>
      <c r="C10" s="11" t="inlineStr">
        <is>
          <t>Shift Supervisor</t>
        </is>
      </c>
      <c r="D10" s="12" t="n">
        <v>10</v>
      </c>
      <c r="E10" s="12" t="n">
        <v>8</v>
      </c>
      <c r="F10" s="32">
        <f>IF(OR(D10="",D10=0),"",E10/D10)</f>
        <v/>
      </c>
      <c r="G10" s="11" t="n">
        <v>5</v>
      </c>
      <c r="H10" s="11" t="n">
        <v>5</v>
      </c>
      <c r="I10" s="11" t="inlineStr">
        <is>
          <t>Reworked the opening checklist after two late openings</t>
        </is>
      </c>
    </row>
    <row r="11">
      <c r="A11" s="10" t="n">
        <v>7</v>
      </c>
      <c r="B11" s="25" t="n"/>
      <c r="C11" s="14" t="n"/>
      <c r="D11" s="15" t="n"/>
      <c r="E11" s="15" t="n"/>
      <c r="F11" s="32">
        <f>IF(OR(D11="",D11=0),"",E11/D11)</f>
        <v/>
      </c>
      <c r="G11" s="14" t="n"/>
      <c r="H11" s="14" t="n"/>
      <c r="I11" s="14" t="n"/>
    </row>
    <row r="12">
      <c r="A12" s="10" t="n">
        <v>8</v>
      </c>
      <c r="B12" s="25" t="n"/>
      <c r="C12" s="14" t="n"/>
      <c r="D12" s="15" t="n"/>
      <c r="E12" s="15" t="n"/>
      <c r="F12" s="32">
        <f>IF(OR(D12="",D12=0),"",E12/D12)</f>
        <v/>
      </c>
      <c r="G12" s="14" t="n"/>
      <c r="H12" s="14" t="n"/>
      <c r="I12" s="14" t="n"/>
    </row>
    <row r="13">
      <c r="A13" s="10" t="n">
        <v>9</v>
      </c>
      <c r="B13" s="25" t="n"/>
      <c r="C13" s="14" t="n"/>
      <c r="D13" s="15" t="n"/>
      <c r="E13" s="15" t="n"/>
      <c r="F13" s="32">
        <f>IF(OR(D13="",D13=0),"",E13/D13)</f>
        <v/>
      </c>
      <c r="G13" s="14" t="n"/>
      <c r="H13" s="14" t="n"/>
      <c r="I13" s="14" t="n"/>
    </row>
    <row r="14">
      <c r="A14" s="10" t="n">
        <v>10</v>
      </c>
      <c r="B14" s="25" t="n"/>
      <c r="C14" s="14" t="n"/>
      <c r="D14" s="15" t="n"/>
      <c r="E14" s="15" t="n"/>
      <c r="F14" s="32">
        <f>IF(OR(D14="",D14=0),"",E14/D14)</f>
        <v/>
      </c>
      <c r="G14" s="14" t="n"/>
      <c r="H14" s="14" t="n"/>
      <c r="I14" s="14" t="n"/>
    </row>
    <row r="15">
      <c r="A15" s="10" t="n">
        <v>11</v>
      </c>
      <c r="B15" s="25" t="n"/>
      <c r="C15" s="14" t="n"/>
      <c r="D15" s="15" t="n"/>
      <c r="E15" s="15" t="n"/>
      <c r="F15" s="32">
        <f>IF(OR(D15="",D15=0),"",E15/D15)</f>
        <v/>
      </c>
      <c r="G15" s="14" t="n"/>
      <c r="H15" s="14" t="n"/>
      <c r="I15" s="14" t="n"/>
    </row>
    <row r="16">
      <c r="A16" s="10" t="n">
        <v>12</v>
      </c>
      <c r="B16" s="25" t="n"/>
      <c r="C16" s="14" t="n"/>
      <c r="D16" s="15" t="n"/>
      <c r="E16" s="15" t="n"/>
      <c r="F16" s="32">
        <f>IF(OR(D16="",D16=0),"",E16/D16)</f>
        <v/>
      </c>
      <c r="G16" s="14" t="n"/>
      <c r="H16" s="14" t="n"/>
      <c r="I16" s="14" t="n"/>
    </row>
    <row r="17">
      <c r="A17" s="10" t="n">
        <v>13</v>
      </c>
      <c r="B17" s="25" t="n"/>
      <c r="C17" s="14" t="n"/>
      <c r="D17" s="15" t="n"/>
      <c r="E17" s="15" t="n"/>
      <c r="F17" s="32">
        <f>IF(OR(D17="",D17=0),"",E17/D17)</f>
        <v/>
      </c>
      <c r="G17" s="14" t="n"/>
      <c r="H17" s="14" t="n"/>
      <c r="I17" s="14" t="n"/>
    </row>
    <row r="18">
      <c r="A18" s="10" t="n">
        <v>14</v>
      </c>
      <c r="B18" s="25" t="n"/>
      <c r="C18" s="14" t="n"/>
      <c r="D18" s="15" t="n"/>
      <c r="E18" s="15" t="n"/>
      <c r="F18" s="32">
        <f>IF(OR(D18="",D18=0),"",E18/D18)</f>
        <v/>
      </c>
      <c r="G18" s="14" t="n"/>
      <c r="H18" s="14" t="n"/>
      <c r="I18" s="14" t="n"/>
    </row>
    <row r="19">
      <c r="A19" s="10" t="n">
        <v>15</v>
      </c>
      <c r="B19" s="25" t="n"/>
      <c r="C19" s="14" t="n"/>
      <c r="D19" s="15" t="n"/>
      <c r="E19" s="15" t="n"/>
      <c r="F19" s="32">
        <f>IF(OR(D19="",D19=0),"",E19/D19)</f>
        <v/>
      </c>
      <c r="G19" s="14" t="n"/>
      <c r="H19" s="14" t="n"/>
      <c r="I19" s="14" t="n"/>
    </row>
    <row r="20">
      <c r="A20" s="10" t="n">
        <v>16</v>
      </c>
      <c r="B20" s="25" t="n"/>
      <c r="C20" s="14" t="n"/>
      <c r="D20" s="15" t="n"/>
      <c r="E20" s="15" t="n"/>
      <c r="F20" s="32">
        <f>IF(OR(D20="",D20=0),"",E20/D20)</f>
        <v/>
      </c>
      <c r="G20" s="14" t="n"/>
      <c r="H20" s="14" t="n"/>
      <c r="I20" s="14" t="n"/>
    </row>
    <row r="21">
      <c r="A21" s="10" t="n">
        <v>17</v>
      </c>
      <c r="B21" s="25" t="n"/>
      <c r="C21" s="14" t="n"/>
      <c r="D21" s="15" t="n"/>
      <c r="E21" s="15" t="n"/>
      <c r="F21" s="32">
        <f>IF(OR(D21="",D21=0),"",E21/D21)</f>
        <v/>
      </c>
      <c r="G21" s="14" t="n"/>
      <c r="H21" s="14" t="n"/>
      <c r="I21" s="14" t="n"/>
    </row>
    <row r="22">
      <c r="A22" s="10" t="n">
        <v>18</v>
      </c>
      <c r="B22" s="25" t="n"/>
      <c r="C22" s="14" t="n"/>
      <c r="D22" s="15" t="n"/>
      <c r="E22" s="15" t="n"/>
      <c r="F22" s="32">
        <f>IF(OR(D22="",D22=0),"",E22/D22)</f>
        <v/>
      </c>
      <c r="G22" s="14" t="n"/>
      <c r="H22" s="14" t="n"/>
      <c r="I22" s="14" t="n"/>
    </row>
    <row r="23">
      <c r="A23" s="10" t="n">
        <v>19</v>
      </c>
      <c r="B23" s="25" t="n"/>
      <c r="C23" s="14" t="n"/>
      <c r="D23" s="15" t="n"/>
      <c r="E23" s="15" t="n"/>
      <c r="F23" s="32">
        <f>IF(OR(D23="",D23=0),"",E23/D23)</f>
        <v/>
      </c>
      <c r="G23" s="14" t="n"/>
      <c r="H23" s="14" t="n"/>
      <c r="I23" s="14" t="n"/>
    </row>
    <row r="24">
      <c r="A24" s="10" t="n">
        <v>20</v>
      </c>
      <c r="B24" s="25" t="n"/>
      <c r="C24" s="14" t="n"/>
      <c r="D24" s="15" t="n"/>
      <c r="E24" s="15" t="n"/>
      <c r="F24" s="32">
        <f>IF(OR(D24="",D24=0),"",E24/D24)</f>
        <v/>
      </c>
      <c r="G24" s="14" t="n"/>
      <c r="H24" s="14" t="n"/>
      <c r="I24" s="14" t="n"/>
    </row>
    <row r="25">
      <c r="A25" s="10" t="n">
        <v>21</v>
      </c>
      <c r="B25" s="25" t="n"/>
      <c r="C25" s="14" t="n"/>
      <c r="D25" s="15" t="n"/>
      <c r="E25" s="15" t="n"/>
      <c r="F25" s="32">
        <f>IF(OR(D25="",D25=0),"",E25/D25)</f>
        <v/>
      </c>
      <c r="G25" s="14" t="n"/>
      <c r="H25" s="14" t="n"/>
      <c r="I25" s="14" t="n"/>
    </row>
    <row r="26">
      <c r="A26" s="10" t="n">
        <v>22</v>
      </c>
      <c r="B26" s="25" t="n"/>
      <c r="C26" s="14" t="n"/>
      <c r="D26" s="15" t="n"/>
      <c r="E26" s="15" t="n"/>
      <c r="F26" s="32">
        <f>IF(OR(D26="",D26=0),"",E26/D26)</f>
        <v/>
      </c>
      <c r="G26" s="14" t="n"/>
      <c r="H26" s="14" t="n"/>
      <c r="I26" s="14" t="n"/>
    </row>
    <row r="27">
      <c r="A27" s="10" t="n">
        <v>23</v>
      </c>
      <c r="B27" s="25" t="n"/>
      <c r="C27" s="14" t="n"/>
      <c r="D27" s="15" t="n"/>
      <c r="E27" s="15" t="n"/>
      <c r="F27" s="32">
        <f>IF(OR(D27="",D27=0),"",E27/D27)</f>
        <v/>
      </c>
      <c r="G27" s="14" t="n"/>
      <c r="H27" s="14" t="n"/>
      <c r="I27" s="14" t="n"/>
    </row>
    <row r="28">
      <c r="A28" s="10" t="n">
        <v>24</v>
      </c>
      <c r="B28" s="25" t="n"/>
      <c r="C28" s="14" t="n"/>
      <c r="D28" s="15" t="n"/>
      <c r="E28" s="15" t="n"/>
      <c r="F28" s="32">
        <f>IF(OR(D28="",D28=0),"",E28/D28)</f>
        <v/>
      </c>
      <c r="G28" s="14" t="n"/>
      <c r="H28" s="14" t="n"/>
      <c r="I28" s="14" t="n"/>
    </row>
    <row r="29">
      <c r="A29" s="10" t="n">
        <v>25</v>
      </c>
      <c r="B29" s="25" t="n"/>
      <c r="C29" s="14" t="n"/>
      <c r="D29" s="15" t="n"/>
      <c r="E29" s="15" t="n"/>
      <c r="F29" s="32">
        <f>IF(OR(D29="",D29=0),"",E29/D29)</f>
        <v/>
      </c>
      <c r="G29" s="14" t="n"/>
      <c r="H29" s="14" t="n"/>
      <c r="I29" s="14" t="n"/>
    </row>
    <row r="30">
      <c r="A30" s="10" t="n">
        <v>26</v>
      </c>
      <c r="B30" s="25" t="n"/>
      <c r="C30" s="14" t="n"/>
      <c r="D30" s="15" t="n"/>
      <c r="E30" s="15" t="n"/>
      <c r="F30" s="32">
        <f>IF(OR(D30="",D30=0),"",E30/D30)</f>
        <v/>
      </c>
      <c r="G30" s="14" t="n"/>
      <c r="H30" s="14" t="n"/>
      <c r="I30" s="14" t="n"/>
    </row>
    <row r="31">
      <c r="A31" s="10" t="n">
        <v>27</v>
      </c>
      <c r="B31" s="25" t="n"/>
      <c r="C31" s="14" t="n"/>
      <c r="D31" s="15" t="n"/>
      <c r="E31" s="15" t="n"/>
      <c r="F31" s="32">
        <f>IF(OR(D31="",D31=0),"",E31/D31)</f>
        <v/>
      </c>
      <c r="G31" s="14" t="n"/>
      <c r="H31" s="14" t="n"/>
      <c r="I31" s="14" t="n"/>
    </row>
    <row r="32">
      <c r="A32" s="10" t="n">
        <v>28</v>
      </c>
      <c r="B32" s="25" t="n"/>
      <c r="C32" s="14" t="n"/>
      <c r="D32" s="15" t="n"/>
      <c r="E32" s="15" t="n"/>
      <c r="F32" s="32">
        <f>IF(OR(D32="",D32=0),"",E32/D32)</f>
        <v/>
      </c>
      <c r="G32" s="14" t="n"/>
      <c r="H32" s="14" t="n"/>
      <c r="I32" s="14" t="n"/>
    </row>
    <row r="33">
      <c r="A33" s="10" t="n">
        <v>29</v>
      </c>
      <c r="B33" s="25" t="n"/>
      <c r="C33" s="14" t="n"/>
      <c r="D33" s="15" t="n"/>
      <c r="E33" s="15" t="n"/>
      <c r="F33" s="32">
        <f>IF(OR(D33="",D33=0),"",E33/D33)</f>
        <v/>
      </c>
      <c r="G33" s="14" t="n"/>
      <c r="H33" s="14" t="n"/>
      <c r="I33" s="14" t="n"/>
    </row>
    <row r="34">
      <c r="A34" s="10" t="n">
        <v>30</v>
      </c>
      <c r="B34" s="25" t="n"/>
      <c r="C34" s="14" t="n"/>
      <c r="D34" s="15" t="n"/>
      <c r="E34" s="15" t="n"/>
      <c r="F34" s="32">
        <f>IF(OR(D34="",D34=0),"",E34/D34)</f>
        <v/>
      </c>
      <c r="G34" s="14" t="n"/>
      <c r="H34" s="14" t="n"/>
      <c r="I34" s="14" t="n"/>
    </row>
    <row r="35"/>
    <row r="36">
      <c r="C36" s="16" t="inlineStr">
        <is>
          <t>AVERAGE / TOTAL</t>
        </is>
      </c>
      <c r="F36" s="33">
        <f>IFERROR(AVERAGE(F5:F34),"")</f>
        <v/>
      </c>
      <c r="G36" s="17">
        <f>SUM(G5:G34)</f>
        <v/>
      </c>
      <c r="H36" s="17">
        <f>SUM(H5:H34)</f>
        <v/>
      </c>
    </row>
    <row r="37"/>
    <row r="38">
      <c r="B38" s="20" t="inlineStr">
        <is>
          <t>Powered by Petpooja Tasks: recurring agendas, WhatsApp reminders, proof of completion. petpooja.com/tasks</t>
        </is>
      </c>
    </row>
  </sheetData>
  <sheetProtection selectLockedCells="0" selectUnlockedCells="0" sheet="1" objects="0" insertRows="1" insertHyperlinks="1" autoFilter="1" scenarios="0" formatColumns="1" deleteColumns="1" insertColumns="1" pivotTables="1" deleteRows="1" formatCells="1" formatRows="1" sort="1"/>
  <mergeCells count="3">
    <mergeCell ref="B1:I1"/>
    <mergeCell ref="B38:I38"/>
    <mergeCell ref="B2:I2"/>
  </mergeCells>
  <pageMargins left="0.75" right="0.75" top="1" bottom="1" header="0.5" footer="0.5"/>
</worksheet>
</file>

<file path=xl/worksheets/sheet6.xml><?xml version="1.0" encoding="utf-8"?>
<worksheet xmlns="http://schemas.openxmlformats.org/spreadsheetml/2006/main">
  <sheetPr>
    <tabColor rgb="00C52031"/>
    <outlinePr summaryBelow="1" summaryRight="1"/>
    <pageSetUpPr/>
  </sheetPr>
  <dimension ref="B2:F16"/>
  <sheetViews>
    <sheetView showGridLines="0" workbookViewId="0">
      <selection activeCell="A1" sqref="A1"/>
    </sheetView>
  </sheetViews>
  <sheetFormatPr baseColWidth="8" defaultRowHeight="15"/>
  <cols>
    <col width="3" customWidth="1" min="1" max="1"/>
    <col width="32" customWidth="1" min="2" max="2"/>
    <col width="16" customWidth="1" min="3" max="3"/>
    <col width="6" customWidth="1" min="4" max="4"/>
    <col width="30" customWidth="1" min="5" max="5"/>
    <col width="16" customWidth="1" min="6" max="6"/>
  </cols>
  <sheetData>
    <row r="2">
      <c r="B2" s="1" t="inlineStr">
        <is>
          <t>Meeting &amp; Action Dashboard</t>
        </is>
      </c>
    </row>
    <row r="3">
      <c r="B3" s="4" t="inlineStr">
        <is>
          <t>Live rollup of the Action Items Tracker and Meeting Log. Updates every time you open the file.</t>
        </is>
      </c>
    </row>
    <row r="5">
      <c r="B5" s="34" t="inlineStr">
        <is>
          <t>ACTION ITEMS (live)</t>
        </is>
      </c>
      <c r="E5" s="34" t="inlineStr">
        <is>
          <t>MEETINGS</t>
        </is>
      </c>
    </row>
    <row r="6">
      <c r="B6" s="35" t="inlineStr">
        <is>
          <t>OVERDUE</t>
        </is>
      </c>
      <c r="C6" s="36">
        <f>COUNTIF('Action Items Tracker'!I5:I44,"OVERDUE")</f>
        <v/>
      </c>
      <c r="E6" s="35" t="inlineStr">
        <is>
          <t>Meetings logged</t>
        </is>
      </c>
      <c r="F6" s="37">
        <f>COUNTA('Meeting Log &amp; Attendance'!B5:B34)</f>
        <v/>
      </c>
    </row>
    <row r="7">
      <c r="B7" s="35" t="inlineStr">
        <is>
          <t>DUE THIS WEEK (&lt;=7 days)</t>
        </is>
      </c>
      <c r="C7" s="38">
        <f>COUNTIF('Action Items Tracker'!I5:I44,"DUE THIS WEEK")</f>
        <v/>
      </c>
      <c r="E7" s="35" t="inlineStr">
        <is>
          <t>Average attendance</t>
        </is>
      </c>
      <c r="F7" s="39">
        <f>IFERROR(AVERAGE('Meeting Log &amp; Attendance'!F5:F34),"")</f>
        <v/>
      </c>
    </row>
    <row r="8">
      <c r="B8" s="35" t="inlineStr">
        <is>
          <t>OPEN</t>
        </is>
      </c>
      <c r="C8" s="40">
        <f>COUNTIF('Action Items Tracker'!I5:I44,"OPEN")</f>
        <v/>
      </c>
      <c r="E8" s="35" t="inlineStr">
        <is>
          <t>Actions raised (logged)</t>
        </is>
      </c>
      <c r="F8" s="37">
        <f>SUM('Meeting Log &amp; Attendance'!G5:G34)</f>
        <v/>
      </c>
    </row>
    <row r="9">
      <c r="B9" s="35" t="inlineStr">
        <is>
          <t>DONE</t>
        </is>
      </c>
      <c r="C9" s="41">
        <f>COUNTIF('Action Items Tracker'!I5:I44,"DONE")</f>
        <v/>
      </c>
      <c r="E9" s="35" t="inlineStr">
        <is>
          <t>Actions closed (logged)</t>
        </is>
      </c>
      <c r="F9" s="41">
        <f>SUM('Meeting Log &amp; Attendance'!H5:H34)</f>
        <v/>
      </c>
    </row>
    <row r="10">
      <c r="B10" s="35" t="inlineStr">
        <is>
          <t>Total action items</t>
        </is>
      </c>
      <c r="C10" s="37">
        <f>COUNTA('Action Items Tracker'!B5:B44)</f>
        <v/>
      </c>
    </row>
    <row r="12">
      <c r="B12" s="34" t="inlineStr">
        <is>
          <t>FOLLOW-THROUGH</t>
        </is>
      </c>
    </row>
    <row r="13">
      <c r="B13" s="35" t="inlineStr">
        <is>
          <t>Action close rate (logged)</t>
        </is>
      </c>
      <c r="C13" s="42">
        <f>IFERROR(SUM('Meeting Log &amp; Attendance'!H5:H34)/SUM('Meeting Log &amp; Attendance'!G5:G34),"")</f>
        <v/>
      </c>
    </row>
    <row r="14">
      <c r="B14" s="35" t="inlineStr">
        <is>
          <t>Actions still to close</t>
        </is>
      </c>
      <c r="C14" s="38">
        <f>COUNTIF('Action Items Tracker'!I5:I44,"OVERDUE")+COUNTIF('Action Items Tracker'!I5:I44,"DUE THIS WEEK")+COUNTIF('Action Items Tracker'!I5:I44,"OPEN")</f>
        <v/>
      </c>
    </row>
    <row r="16">
      <c r="B16" s="31" t="inlineStr">
        <is>
          <t>Every action needs an owner and a reminder, or it dies in the notes. Petpooja Tasks assigns each task, nudges the owner on WhatsApp, and asks for proof when it is done. petpooja.com/tasks</t>
        </is>
      </c>
    </row>
  </sheetData>
  <mergeCells count="2">
    <mergeCell ref="B16:F16"/>
    <mergeCell ref="B3:F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2026-07-14T07:00:21Z</dcterms:created>
  <dcterms:modified xmlns:dcterms="http://purl.org/dc/terms/" xmlns:xsi="http://www.w3.org/2001/XMLSchema-instance" xsi:type="dcterms:W3CDTF">2026-07-14T07:00:21Z</dcterms:modified>
</cp:coreProperties>
</file>