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OI Calculator" sheetId="2" state="visible" r:id="rId2"/>
    <sheet xmlns:r="http://schemas.openxmlformats.org/officeDocument/2006/relationships" name="Where It Comes From" sheetId="3" state="visible" r:id="rId3"/>
    <sheet xmlns:r="http://schemas.openxmlformats.org/officeDocument/2006/relationships" name="3-Year Projection" sheetId="4" state="visible" r:id="rId4"/>
  </sheets>
  <definedNames/>
  <calcPr calcId="124519" fullCalcOnLoad="1"/>
</workbook>
</file>

<file path=xl/styles.xml><?xml version="1.0" encoding="utf-8"?>
<styleSheet xmlns="http://schemas.openxmlformats.org/spreadsheetml/2006/main">
  <numFmts count="3">
    <numFmt numFmtId="164" formatCode="[&gt;=10000000]&quot;₹&quot;##\,##\,##\,##0;[&gt;=100000]&quot;₹&quot;##\,##\,##0;&quot;₹&quot;#,##0"/>
    <numFmt numFmtId="165" formatCode="0.0%"/>
    <numFmt numFmtId="166" formatCode="#,##0.0"/>
  </numFmts>
  <fonts count="11">
    <font>
      <name val="Calibri"/>
      <family val="2"/>
      <color theme="1"/>
      <sz val="11"/>
      <scheme val="minor"/>
    </font>
    <font>
      <name val="Calibri"/>
      <b val="1"/>
      <color rgb="001F2937"/>
      <sz val="18"/>
    </font>
    <font>
      <name val="Calibri"/>
      <i val="1"/>
      <color rgb="006B7280"/>
      <sz val="10"/>
    </font>
    <font>
      <name val="Calibri"/>
      <b val="1"/>
      <color rgb="00C52031"/>
      <sz val="12"/>
    </font>
    <font>
      <name val="Calibri"/>
      <b val="1"/>
      <color rgb="001F2937"/>
      <sz val="11"/>
    </font>
    <font>
      <name val="Calibri"/>
      <color rgb="001F2937"/>
      <sz val="11"/>
    </font>
    <font>
      <name val="Calibri"/>
      <b val="1"/>
      <color rgb="001F2937"/>
      <sz val="14"/>
    </font>
    <font>
      <name val="Calibri"/>
      <b val="1"/>
      <color rgb="00C52031"/>
      <sz val="13"/>
    </font>
    <font>
      <name val="Calibri"/>
      <b val="1"/>
      <color rgb="00C52031"/>
      <sz val="20"/>
    </font>
    <font>
      <name val="Calibri"/>
      <b val="1"/>
      <color rgb="00059669"/>
      <sz val="11"/>
    </font>
    <font>
      <name val="Calibri"/>
      <b val="1"/>
      <color rgb="00FFFFFF"/>
      <sz val="11"/>
    </font>
  </fonts>
  <fills count="7">
    <fill>
      <patternFill/>
    </fill>
    <fill>
      <patternFill patternType="gray125"/>
    </fill>
    <fill>
      <patternFill patternType="solid">
        <fgColor rgb="00FFFBEB"/>
      </patternFill>
    </fill>
    <fill>
      <patternFill patternType="solid">
        <fgColor rgb="00FFFDF5"/>
      </patternFill>
    </fill>
    <fill>
      <patternFill patternType="solid">
        <fgColor rgb="00ECFDF5"/>
      </patternFill>
    </fill>
    <fill>
      <patternFill patternType="solid">
        <fgColor rgb="00EFF6FF"/>
      </patternFill>
    </fill>
    <fill>
      <patternFill patternType="solid">
        <fgColor rgb="00C52031"/>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left" vertical="top" wrapText="1"/>
    </xf>
    <xf numFmtId="0" fontId="2" fillId="2" borderId="0" applyAlignment="1" pivotButton="0" quotePrefix="0" xfId="0">
      <alignment horizontal="left" vertical="top" wrapText="1"/>
    </xf>
    <xf numFmtId="0" fontId="2" fillId="0" borderId="0" applyAlignment="1" pivotButton="0" quotePrefix="0" xfId="0">
      <alignment horizontal="center" vertical="center" wrapText="1"/>
    </xf>
    <xf numFmtId="0" fontId="6" fillId="0" borderId="0" pivotButton="0" quotePrefix="0" xfId="0"/>
    <xf numFmtId="0" fontId="5" fillId="0" borderId="1" applyAlignment="1" pivotButton="0" quotePrefix="0" xfId="0">
      <alignment horizontal="left" vertical="center" wrapText="1"/>
    </xf>
    <xf numFmtId="164" fontId="5" fillId="3" borderId="1" applyAlignment="1" applyProtection="1" pivotButton="0" quotePrefix="0" xfId="0">
      <alignment horizontal="right" vertical="center"/>
      <protection locked="0" hidden="0"/>
    </xf>
    <xf numFmtId="0" fontId="4" fillId="5" borderId="0" applyAlignment="1" pivotButton="0" quotePrefix="0" xfId="0">
      <alignment horizontal="left" vertical="center" wrapText="1"/>
    </xf>
    <xf numFmtId="165" fontId="5" fillId="3" borderId="1" applyAlignment="1" applyProtection="1" pivotButton="0" quotePrefix="0" xfId="0">
      <alignment horizontal="right" vertical="center"/>
      <protection locked="0" hidden="0"/>
    </xf>
    <xf numFmtId="166" fontId="8" fillId="5" borderId="0" applyAlignment="1" pivotButton="0" quotePrefix="0" xfId="0">
      <alignment horizontal="left" vertical="center" wrapText="1"/>
    </xf>
    <xf numFmtId="166" fontId="5" fillId="3" borderId="1" applyAlignment="1" applyProtection="1" pivotButton="0" quotePrefix="0" xfId="0">
      <alignment horizontal="right" vertical="center"/>
      <protection locked="0" hidden="0"/>
    </xf>
    <xf numFmtId="164" fontId="8" fillId="5" borderId="0" applyAlignment="1" pivotButton="0" quotePrefix="0" xfId="0">
      <alignment horizontal="left" vertical="center" wrapText="1"/>
    </xf>
    <xf numFmtId="165" fontId="8" fillId="5" borderId="0" applyAlignment="1" pivotButton="0" quotePrefix="0" xfId="0">
      <alignment horizontal="left" vertical="center" wrapText="1"/>
    </xf>
    <xf numFmtId="0" fontId="4" fillId="0" borderId="0" applyAlignment="1" pivotButton="0" quotePrefix="0" xfId="0">
      <alignment horizontal="left" vertical="center" wrapText="1"/>
    </xf>
    <xf numFmtId="164" fontId="5" fillId="0" borderId="1" applyAlignment="1" pivotButton="0" quotePrefix="0" xfId="0">
      <alignment horizontal="right" vertical="center"/>
    </xf>
    <xf numFmtId="0" fontId="9" fillId="4" borderId="0" applyAlignment="1" pivotButton="0" quotePrefix="0" xfId="0">
      <alignment horizontal="left" vertical="top" wrapText="1"/>
    </xf>
    <xf numFmtId="0" fontId="4" fillId="4" borderId="1" applyAlignment="1" pivotButton="0" quotePrefix="0" xfId="0">
      <alignment horizontal="left" vertical="center" wrapText="1"/>
    </xf>
    <xf numFmtId="164" fontId="7" fillId="4" borderId="1" applyAlignment="1" pivotButton="0" quotePrefix="0" xfId="0">
      <alignment horizontal="right" vertical="center"/>
    </xf>
    <xf numFmtId="0" fontId="10" fillId="6" borderId="1" applyAlignment="1" pivotButton="0" quotePrefix="0" xfId="0">
      <alignment horizontal="center" vertical="center" wrapText="1"/>
    </xf>
    <xf numFmtId="165" fontId="5" fillId="0" borderId="1" applyAlignment="1" pivotButton="0" quotePrefix="0" xfId="0">
      <alignment horizontal="right" vertical="center"/>
    </xf>
    <xf numFmtId="0" fontId="0" fillId="4" borderId="1" pivotButton="0" quotePrefix="0" xfId="0"/>
    <xf numFmtId="0" fontId="2" fillId="5" borderId="0" applyAlignment="1" pivotButton="0" quotePrefix="0" xfId="0">
      <alignment horizontal="left" vertical="top" wrapText="1"/>
    </xf>
    <xf numFmtId="164" fontId="7"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C19"/>
  <sheetViews>
    <sheetView showGridLines="0" workbookViewId="0">
      <selection activeCell="A1" sqref="A1"/>
    </sheetView>
  </sheetViews>
  <sheetFormatPr baseColWidth="8" defaultRowHeight="15"/>
  <cols>
    <col width="3" customWidth="1" min="1" max="1"/>
    <col width="40" customWidth="1" min="2" max="2"/>
    <col width="64" customWidth="1" min="3" max="3"/>
    <col width="12" customWidth="1" min="4" max="4"/>
  </cols>
  <sheetData>
    <row r="2">
      <c r="B2" s="1" t="inlineStr">
        <is>
          <t>Restaurant POS ROI Calculator</t>
        </is>
      </c>
    </row>
    <row r="3">
      <c r="B3" s="2" t="inlineStr">
        <is>
          <t>Your numbers, not our claims  |  Updated July 2026  |  FY 2026-27</t>
        </is>
      </c>
    </row>
    <row r="5">
      <c r="B5" s="3" t="inlineStr">
        <is>
          <t>What's inside</t>
        </is>
      </c>
    </row>
    <row r="6" ht="46" customHeight="1">
      <c r="B6" s="4" t="inlineStr">
        <is>
          <t>Sheet 2: ROI Calculator</t>
        </is>
      </c>
      <c r="C6" s="5" t="inlineStr">
        <is>
          <t>Enter your own figures in the cream cells: your revenue, your current wastage and billing leakage, the time your team spends on billing and reports. The sheet returns your monthly saving, payback period, and three-year ROI.</t>
        </is>
      </c>
    </row>
    <row r="7" ht="46" customHeight="1">
      <c r="B7" s="4" t="inlineStr">
        <is>
          <t>Sheet 3: Where It Comes From</t>
        </is>
      </c>
      <c r="C7" s="5" t="inlineStr">
        <is>
          <t>Splits the saving into its three sources, wastage, staff time, and billing leakage, so you can see which one drives it and sanity-check each.</t>
        </is>
      </c>
    </row>
    <row r="8" ht="46" customHeight="1">
      <c r="B8" s="4" t="inlineStr">
        <is>
          <t>Sheet 4: 3-Year Projection</t>
        </is>
      </c>
      <c r="C8" s="5" t="inlineStr">
        <is>
          <t>The cumulative saving against the POS cost, year by year, so you can see when it turns net positive.</t>
        </is>
      </c>
    </row>
    <row r="10">
      <c r="B10" s="3" t="inlineStr">
        <is>
          <t>How to use it</t>
        </is>
      </c>
    </row>
    <row r="11" ht="30" customHeight="1">
      <c r="B11" s="5" t="inlineStr">
        <is>
          <t>1. Open the ROI Calculator sheet. Fill only the cream cells.</t>
        </is>
      </c>
    </row>
    <row r="12" ht="30" customHeight="1">
      <c r="B12" s="5" t="inlineStr">
        <is>
          <t>2. For wastage and billing leakage, enter your honest 'before' estimate and a realistic 'after'. The saving is the difference, so conservative estimates give a conservative, defensible number.</t>
        </is>
      </c>
    </row>
    <row r="13" ht="30" customHeight="1">
      <c r="B13" s="5" t="inlineStr">
        <is>
          <t>3. Enter the POS's annual cost. Get a real quote; do not guess.</t>
        </is>
      </c>
    </row>
    <row r="14" ht="30" customHeight="1">
      <c r="B14" s="5" t="inlineStr">
        <is>
          <t>4. Read the payback period and 3-year ROI. The verdict cell tells you how strong the case is.</t>
        </is>
      </c>
    </row>
    <row r="15" ht="30" customHeight="1">
      <c r="B15" s="5" t="inlineStr">
        <is>
          <t>5. If the number looks too good, lower your 'after' improvement. This is meant to inform a decision, not sell you one.</t>
        </is>
      </c>
    </row>
    <row r="17" ht="60" customHeight="1">
      <c r="B17" s="6" t="inlineStr">
        <is>
          <t>This calculator uses YOUR estimates, not fixed savings claims from us. It models hard cost savings only. Softer gains, faster tables, fewer stockouts, better decisions from live data, are real but not counted here, so treat the result as a floor, not a promise. Confirm a POS quote and your own figures before deciding.</t>
        </is>
      </c>
    </row>
    <row r="19">
      <c r="B19"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7">
    <mergeCell ref="B13:C13"/>
    <mergeCell ref="B15:C15"/>
    <mergeCell ref="B11:C11"/>
    <mergeCell ref="B19:C19"/>
    <mergeCell ref="B14:C14"/>
    <mergeCell ref="B17:C17"/>
    <mergeCell ref="B12:C12"/>
  </mergeCells>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B2:F25"/>
  <sheetViews>
    <sheetView showGridLines="0" workbookViewId="0">
      <selection activeCell="A1" sqref="A1"/>
    </sheetView>
  </sheetViews>
  <sheetFormatPr baseColWidth="8" defaultRowHeight="15"/>
  <cols>
    <col width="3" customWidth="1" min="1" max="1"/>
    <col width="46" customWidth="1" min="2" max="2"/>
    <col width="20" customWidth="1" min="3" max="3"/>
    <col width="4" customWidth="1" min="4" max="4"/>
    <col width="30" customWidth="1" min="5" max="5"/>
    <col width="20" customWidth="1" min="6" max="6"/>
  </cols>
  <sheetData>
    <row r="2">
      <c r="B2" s="8" t="inlineStr">
        <is>
          <t>Restaurant POS ROI Calculator</t>
        </is>
      </c>
    </row>
    <row r="3">
      <c r="B3" s="2" t="inlineStr">
        <is>
          <t>Fill the cream cells with your own numbers</t>
        </is>
      </c>
    </row>
    <row r="5">
      <c r="B5" s="3" t="inlineStr">
        <is>
          <t>Your restaurant, today</t>
        </is>
      </c>
    </row>
    <row r="6">
      <c r="B6" s="9" t="inlineStr">
        <is>
          <t>Monthly revenue (₹)</t>
        </is>
      </c>
      <c r="C6" s="10" t="n">
        <v>450000</v>
      </c>
      <c r="E6" s="3" t="inlineStr">
        <is>
          <t>Your result</t>
        </is>
      </c>
    </row>
    <row r="7">
      <c r="B7" s="9" t="inlineStr">
        <is>
          <t>Monthly ingredient / food cost (₹)</t>
        </is>
      </c>
      <c r="C7" s="10" t="n">
        <v>135000</v>
      </c>
      <c r="E7" s="11" t="inlineStr">
        <is>
          <t>Payback period (months)</t>
        </is>
      </c>
    </row>
    <row r="8">
      <c r="B8" s="9" t="inlineStr">
        <is>
          <t>Food wastage now, as % of food cost</t>
        </is>
      </c>
      <c r="C8" s="12" t="n">
        <v>0.07000000000000001</v>
      </c>
      <c r="E8" s="13">
        <f>IF(C20&lt;=0,"n/a",ROUND(C14/C20,1))</f>
        <v/>
      </c>
    </row>
    <row r="9">
      <c r="B9" s="9" t="inlineStr">
        <is>
          <t>Food wastage after better control, as % of food cost</t>
        </is>
      </c>
      <c r="C9" s="12" t="n">
        <v>0.055</v>
      </c>
    </row>
    <row r="10">
      <c r="B10" s="9" t="inlineStr">
        <is>
          <t>Hours per week on manual billing + daily reports</t>
        </is>
      </c>
      <c r="C10" s="14" t="n">
        <v>9</v>
      </c>
      <c r="E10" s="11" t="inlineStr">
        <is>
          <t>Net saving, year one (₹)</t>
        </is>
      </c>
    </row>
    <row r="11">
      <c r="B11" s="9" t="inlineStr">
        <is>
          <t>Cost of that staff time per hour (₹)</t>
        </is>
      </c>
      <c r="C11" s="10" t="n">
        <v>140</v>
      </c>
      <c r="E11" s="15">
        <f>C21-C14</f>
        <v/>
      </c>
    </row>
    <row r="12">
      <c r="B12" s="9" t="inlineStr">
        <is>
          <t>Billing leakage now, as % of revenue (missed items, wrong prices)</t>
        </is>
      </c>
      <c r="C12" s="12" t="n">
        <v>0.01</v>
      </c>
    </row>
    <row r="13">
      <c r="B13" s="9" t="inlineStr">
        <is>
          <t>Billing leakage after a POS, as % of revenue</t>
        </is>
      </c>
      <c r="C13" s="12" t="n">
        <v>0.005</v>
      </c>
      <c r="E13" s="11" t="inlineStr">
        <is>
          <t>3-year ROI</t>
        </is>
      </c>
    </row>
    <row r="14">
      <c r="B14" s="9" t="inlineStr">
        <is>
          <t>POS annual cost (from a real quote) (₹)</t>
        </is>
      </c>
      <c r="C14" s="10" t="n">
        <v>36000</v>
      </c>
      <c r="E14" s="16">
        <f>IF(C14=0,"n/a",(C21*3-C14)/C14)</f>
        <v/>
      </c>
    </row>
    <row r="16">
      <c r="B16" s="3" t="inlineStr">
        <is>
          <t>What a POS could save you</t>
        </is>
      </c>
      <c r="E16" s="17" t="inlineStr">
        <is>
          <t>Verdict</t>
        </is>
      </c>
    </row>
    <row r="17">
      <c r="B17" s="9" t="inlineStr">
        <is>
          <t>Monthly saving from less wastage</t>
        </is>
      </c>
      <c r="C17" s="18">
        <f>ROUND(C7*(C8-C9),0)</f>
        <v/>
      </c>
      <c r="E17" s="19">
        <f>IF(C14=0,"Enter a POS cost",IF((C21*3-C14)/C14&gt;3,"STRONG: pays back fast",IF((C21*3-C14)/C14&gt;1,"GOOD: solid case",IF((C21*3-C14)/C14&gt;0,"MARGINAL: check your inputs","NOT YET: manual works for now"))))</f>
        <v/>
      </c>
    </row>
    <row r="18">
      <c r="B18" s="9" t="inlineStr">
        <is>
          <t>Monthly saving from staff time</t>
        </is>
      </c>
      <c r="C18" s="18">
        <f>ROUND(C10*C11*52/12,0)</f>
        <v/>
      </c>
    </row>
    <row r="19">
      <c r="B19" s="9" t="inlineStr">
        <is>
          <t>Monthly saving from less billing leakage</t>
        </is>
      </c>
      <c r="C19" s="18">
        <f>ROUND(C6*(C12-C13),0)</f>
        <v/>
      </c>
    </row>
    <row r="20">
      <c r="B20" s="20" t="inlineStr">
        <is>
          <t>Total monthly saving</t>
        </is>
      </c>
      <c r="C20" s="21">
        <f>C17+C18+C19</f>
        <v/>
      </c>
    </row>
    <row r="21">
      <c r="B21" s="20" t="inlineStr">
        <is>
          <t>Total annual saving</t>
        </is>
      </c>
      <c r="C21" s="21">
        <f>C20*12</f>
        <v/>
      </c>
    </row>
    <row r="23" ht="34" customHeight="1">
      <c r="B23" s="6" t="inlineStr">
        <is>
          <t>These are your estimates, not a guarantee. Lower the 'after' figures if the result looks too generous. Softer gains (faster tables, fewer stockouts, live data) are real but not counted here.</t>
        </is>
      </c>
    </row>
    <row r="25">
      <c r="B25"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9">
    <mergeCell ref="E7:F7"/>
    <mergeCell ref="E10:F10"/>
    <mergeCell ref="B25:F25"/>
    <mergeCell ref="E11:F11"/>
    <mergeCell ref="E17:F18"/>
    <mergeCell ref="E13:F13"/>
    <mergeCell ref="E14:F14"/>
    <mergeCell ref="B23:F23"/>
    <mergeCell ref="E8:F8"/>
  </mergeCells>
  <pageMargins left="0.75" right="0.75" top="1" bottom="1" header="0.5" footer="0.5"/>
</worksheet>
</file>

<file path=xl/worksheets/sheet3.xml><?xml version="1.0" encoding="utf-8"?>
<worksheet xmlns="http://schemas.openxmlformats.org/spreadsheetml/2006/main">
  <sheetPr>
    <tabColor rgb="001F2937"/>
    <outlinePr summaryBelow="1" summaryRight="1"/>
    <pageSetUpPr/>
  </sheetPr>
  <dimension ref="B2:D13"/>
  <sheetViews>
    <sheetView showGridLines="0" workbookViewId="0">
      <selection activeCell="A1" sqref="A1"/>
    </sheetView>
  </sheetViews>
  <sheetFormatPr baseColWidth="8" defaultRowHeight="15"/>
  <cols>
    <col width="3" customWidth="1" min="1" max="1"/>
    <col width="42" customWidth="1" min="2" max="2"/>
    <col width="20" customWidth="1" min="3" max="3"/>
    <col width="22" customWidth="1" min="4" max="4"/>
  </cols>
  <sheetData>
    <row r="2">
      <c r="B2" s="8" t="inlineStr">
        <is>
          <t>Where the saving comes from</t>
        </is>
      </c>
    </row>
    <row r="3">
      <c r="B3" s="2" t="inlineStr">
        <is>
          <t>Reads the ROI Calculator. Sanity-check each source against your own experience.</t>
        </is>
      </c>
    </row>
    <row r="5">
      <c r="B5" s="22" t="inlineStr">
        <is>
          <t>Source</t>
        </is>
      </c>
      <c r="C5" s="22" t="inlineStr">
        <is>
          <t>Monthly ₹</t>
        </is>
      </c>
      <c r="D5" s="22" t="inlineStr">
        <is>
          <t>Share</t>
        </is>
      </c>
    </row>
    <row r="6">
      <c r="B6" s="9" t="inlineStr">
        <is>
          <t>Less food wastage</t>
        </is>
      </c>
      <c r="C6" s="18">
        <f>'ROI Calculator'!C17</f>
        <v/>
      </c>
      <c r="D6" s="23">
        <f>IFERROR('ROI Calculator'!C17/'ROI Calculator'!C20,0)</f>
        <v/>
      </c>
    </row>
    <row r="7">
      <c r="B7" s="9" t="inlineStr">
        <is>
          <t>Staff time saved</t>
        </is>
      </c>
      <c r="C7" s="18">
        <f>'ROI Calculator'!C18</f>
        <v/>
      </c>
      <c r="D7" s="23">
        <f>IFERROR('ROI Calculator'!C18/'ROI Calculator'!C20,0)</f>
        <v/>
      </c>
    </row>
    <row r="8">
      <c r="B8" s="9" t="inlineStr">
        <is>
          <t>Less billing leakage</t>
        </is>
      </c>
      <c r="C8" s="18">
        <f>'ROI Calculator'!C19</f>
        <v/>
      </c>
      <c r="D8" s="23">
        <f>IFERROR('ROI Calculator'!C19/'ROI Calculator'!C20,0)</f>
        <v/>
      </c>
    </row>
    <row r="9">
      <c r="B9" s="20" t="inlineStr">
        <is>
          <t>Total monthly saving</t>
        </is>
      </c>
      <c r="C9" s="21">
        <f>'ROI Calculator'!C20</f>
        <v/>
      </c>
      <c r="D9" s="24" t="n"/>
    </row>
    <row r="11" ht="40" customHeight="1">
      <c r="B11" s="25" t="inlineStr">
        <is>
          <t>If one source dominates, test it hardest. A wastage saving assumes you actually tighten inventory; a time saving assumes those freed hours go to something productive, not idle.</t>
        </is>
      </c>
    </row>
    <row r="13">
      <c r="B13"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2">
    <mergeCell ref="B11:D11"/>
    <mergeCell ref="B13:D13"/>
  </mergeCells>
  <pageMargins left="0.75" right="0.75" top="1" bottom="1" header="0.5" footer="0.5"/>
</worksheet>
</file>

<file path=xl/worksheets/sheet4.xml><?xml version="1.0" encoding="utf-8"?>
<worksheet xmlns="http://schemas.openxmlformats.org/spreadsheetml/2006/main">
  <sheetPr>
    <tabColor rgb="00C52031"/>
    <outlinePr summaryBelow="1" summaryRight="1"/>
    <pageSetUpPr/>
  </sheetPr>
  <dimension ref="B2:E12"/>
  <sheetViews>
    <sheetView showGridLines="0" workbookViewId="0">
      <selection activeCell="A1" sqref="A1"/>
    </sheetView>
  </sheetViews>
  <sheetFormatPr baseColWidth="8" defaultRowHeight="15"/>
  <cols>
    <col width="3" customWidth="1" min="1" max="1"/>
    <col width="26" customWidth="1" min="2" max="2"/>
    <col width="20" customWidth="1" min="3" max="3"/>
    <col width="20" customWidth="1" min="4" max="4"/>
    <col width="22" customWidth="1" min="5" max="5"/>
  </cols>
  <sheetData>
    <row r="2">
      <c r="B2" s="8" t="inlineStr">
        <is>
          <t>3-Year Projection</t>
        </is>
      </c>
    </row>
    <row r="3">
      <c r="B3" s="2" t="inlineStr">
        <is>
          <t>Cumulative saving against the POS cost. When cumulative net turns positive, it has paid for itself.</t>
        </is>
      </c>
    </row>
    <row r="5">
      <c r="B5" s="22" t="inlineStr">
        <is>
          <t>Year</t>
        </is>
      </c>
      <c r="C5" s="22" t="inlineStr">
        <is>
          <t>Annual saving ₹</t>
        </is>
      </c>
      <c r="D5" s="22" t="inlineStr">
        <is>
          <t>POS cost ₹</t>
        </is>
      </c>
      <c r="E5" s="22" t="inlineStr">
        <is>
          <t>Cumulative net ₹</t>
        </is>
      </c>
    </row>
    <row r="6">
      <c r="B6" s="9" t="inlineStr">
        <is>
          <t>Year 1</t>
        </is>
      </c>
      <c r="C6" s="18">
        <f>'ROI Calculator'!C21</f>
        <v/>
      </c>
      <c r="D6" s="18">
        <f>'ROI Calculator'!C14</f>
        <v/>
      </c>
      <c r="E6" s="26">
        <f>'ROI Calculator'!C21-'ROI Calculator'!C14</f>
        <v/>
      </c>
    </row>
    <row r="7">
      <c r="B7" s="9" t="inlineStr">
        <is>
          <t>Year 2</t>
        </is>
      </c>
      <c r="C7" s="18">
        <f>'ROI Calculator'!C21</f>
        <v/>
      </c>
      <c r="D7" s="18">
        <f>'ROI Calculator'!C14</f>
        <v/>
      </c>
      <c r="E7" s="26">
        <f>E6+'ROI Calculator'!C21-'ROI Calculator'!C14</f>
        <v/>
      </c>
    </row>
    <row r="8">
      <c r="B8" s="9" t="inlineStr">
        <is>
          <t>Year 3</t>
        </is>
      </c>
      <c r="C8" s="18">
        <f>'ROI Calculator'!C21</f>
        <v/>
      </c>
      <c r="D8" s="18">
        <f>'ROI Calculator'!C14</f>
        <v/>
      </c>
      <c r="E8" s="26">
        <f>E7+'ROI Calculator'!C21-'ROI Calculator'!C14</f>
        <v/>
      </c>
    </row>
    <row r="10" ht="28" customHeight="1">
      <c r="B10" s="6" t="inlineStr">
        <is>
          <t>Same POS cost each year (a subscription). If yours is one-off, set later years' cost to zero on this sheet.</t>
        </is>
      </c>
    </row>
    <row r="12">
      <c r="B12"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2">
    <mergeCell ref="B10:E10"/>
    <mergeCell ref="B12:E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2026-09-15T10:19:21Z</dcterms:created>
  <dcterms:modified xmlns:dcterms="http://purl.org/dc/terms/" xmlns:xsi="http://www.w3.org/2001/XMLSchema-instance" xsi:type="dcterms:W3CDTF">2026-09-15T10:19:21Z</dcterms:modified>
</cp:coreProperties>
</file>