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roforma Invoice" sheetId="2" state="visible" r:id="rId2"/>
    <sheet xmlns:r="http://schemas.openxmlformats.org/officeDocument/2006/relationships" name="Receipt Voucher" sheetId="3" state="visible" r:id="rId3"/>
    <sheet xmlns:r="http://schemas.openxmlformats.org/officeDocument/2006/relationships" name="Proforma Register" sheetId="4" state="visible" r:id="rId4"/>
    <sheet xmlns:r="http://schemas.openxmlformats.org/officeDocument/2006/relationships" name="Example" sheetId="5" state="visible" r:id="rId5"/>
    <sheet xmlns:r="http://schemas.openxmlformats.org/officeDocument/2006/relationships" name="Rule Reference" sheetId="6" state="visible" r:id="rId6"/>
    <sheet xmlns:r="http://schemas.openxmlformats.org/officeDocument/2006/relationships" name="Lists" sheetId="7" state="hidden" r:id="rId7"/>
  </sheets>
  <definedNames>
    <definedName name="_xlnm.Print_Area" localSheetId="1">'Proforma Invoice'!$B$1:$M$34</definedName>
    <definedName name="_xlnm.Print_Area" localSheetId="2">'Receipt Voucher'!$B$1:$H$35</definedName>
    <definedName name="_xlnm._FilterDatabase" localSheetId="3" hidden="1">'Proforma Register'!$B$5:$I$40</definedName>
    <definedName name="_xlnm.Print_Area" localSheetId="4">'Example'!$B$1:$M$34</definedName>
  </definedNames>
  <calcPr calcId="124519" fullCalcOnLoad="1"/>
</workbook>
</file>

<file path=xl/styles.xml><?xml version="1.0" encoding="utf-8"?>
<styleSheet xmlns="http://schemas.openxmlformats.org/spreadsheetml/2006/main">
  <numFmts count="3">
    <numFmt numFmtId="164" formatCode="DD-MMM-YYYY"/>
    <numFmt numFmtId="165" formatCode="[&gt;=10000000]##\,##\,##\,##0.00;[&gt;=100000]##\,##\,##0.00;#,##0.00"/>
    <numFmt numFmtId="166" formatCode="[&gt;=10000000]&quot;₹&quot;##\,##\,##\,##0.00;[&gt;=100000]&quot;₹&quot;##\,##\,##0.00;&quot;₹&quot;#,##0.00"/>
  </numFmts>
  <fonts count="12">
    <font>
      <name val="Calibri"/>
      <family val="2"/>
      <color theme="1"/>
      <sz val="11"/>
      <scheme val="minor"/>
    </font>
    <font>
      <name val="Calibri"/>
      <b val="1"/>
      <color rgb="00FFFFFF"/>
      <sz val="11"/>
    </font>
    <font>
      <name val="Calibri"/>
      <color rgb="001F2937"/>
      <sz val="10"/>
    </font>
    <font>
      <name val="Calibri"/>
      <b val="1"/>
      <color rgb="001F2937"/>
      <sz val="16"/>
    </font>
    <font>
      <name val="Calibri"/>
      <b val="1"/>
      <color rgb="00C52031"/>
      <sz val="12"/>
    </font>
    <font>
      <name val="Calibri"/>
      <b val="1"/>
      <color rgb="001F2937"/>
      <sz val="11"/>
    </font>
    <font>
      <name val="Calibri"/>
      <i val="1"/>
      <color rgb="006B7280"/>
      <sz val="9"/>
    </font>
    <font>
      <name val="Calibri"/>
      <b val="1"/>
      <color rgb="001F2937"/>
      <sz val="18"/>
    </font>
    <font>
      <name val="Calibri"/>
      <b val="1"/>
      <color rgb="00C52031"/>
      <sz val="11"/>
    </font>
    <font>
      <name val="Calibri"/>
      <b val="1"/>
      <color rgb="001F2937"/>
      <sz val="10"/>
    </font>
    <font>
      <name val="Calibri"/>
      <b val="1"/>
      <color rgb="00C52031"/>
      <sz val="10"/>
    </font>
    <font>
      <name val="Calibri"/>
      <b val="1"/>
      <i val="1"/>
      <color rgb="006B7280"/>
      <sz val="9"/>
    </font>
  </fonts>
  <fills count="10">
    <fill>
      <patternFill/>
    </fill>
    <fill>
      <patternFill patternType="gray125"/>
    </fill>
    <fill>
      <patternFill patternType="solid">
        <fgColor rgb="00C52031"/>
        <bgColor rgb="00C52031"/>
      </patternFill>
    </fill>
    <fill>
      <patternFill patternType="solid">
        <fgColor rgb="00FEF2F2"/>
        <bgColor rgb="00FEF2F2"/>
      </patternFill>
    </fill>
    <fill>
      <patternFill patternType="solid">
        <fgColor rgb="00F3F4F6"/>
        <bgColor rgb="00F3F4F6"/>
      </patternFill>
    </fill>
    <fill>
      <patternFill patternType="solid">
        <fgColor rgb="00FFFDF5"/>
        <bgColor rgb="00FFFDF5"/>
      </patternFill>
    </fill>
    <fill>
      <patternFill patternType="solid">
        <fgColor rgb="00F9FAFB"/>
        <bgColor rgb="00F9FAFB"/>
      </patternFill>
    </fill>
    <fill>
      <patternFill patternType="solid">
        <fgColor rgb="00EFF6FF"/>
        <bgColor rgb="00EFF6FF"/>
      </patternFill>
    </fill>
    <fill>
      <patternFill patternType="solid">
        <fgColor rgb="00FFFBEB"/>
        <bgColor rgb="00FFFBEB"/>
      </patternFill>
    </fill>
    <fill>
      <patternFill patternType="solid">
        <fgColor rgb="00ECFDF5"/>
        <bgColor rgb="00ECFDF5"/>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56">
    <xf numFmtId="0" fontId="0" fillId="0" borderId="0" pivotButton="0" quotePrefix="0" xfId="0"/>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2" fillId="0" borderId="0" applyAlignment="1" pivotButton="0" quotePrefix="0" xfId="0">
      <alignment horizontal="left" vertical="top" wrapText="1"/>
    </xf>
    <xf numFmtId="0" fontId="1" fillId="2" borderId="0" applyAlignment="1" pivotButton="0" quotePrefix="0" xfId="0">
      <alignment horizontal="left" vertical="center" wrapText="1"/>
    </xf>
    <xf numFmtId="0" fontId="5" fillId="3" borderId="0" applyAlignment="1" pivotButton="0" quotePrefix="0" xfId="0">
      <alignment horizontal="left" vertical="center" wrapText="1"/>
    </xf>
    <xf numFmtId="0" fontId="2" fillId="3" borderId="0" applyAlignment="1" pivotButton="0" quotePrefix="0" xfId="0">
      <alignment horizontal="left" vertical="top" wrapText="1"/>
    </xf>
    <xf numFmtId="0" fontId="6" fillId="4" borderId="0" applyAlignment="1" pivotButton="0" quotePrefix="0" xfId="0">
      <alignment horizontal="left" vertical="top" wrapText="1"/>
    </xf>
    <xf numFmtId="0" fontId="6" fillId="0" borderId="0" applyAlignment="1" pivotButton="0" quotePrefix="0" xfId="0">
      <alignment horizontal="left" vertical="center" wrapText="1"/>
    </xf>
    <xf numFmtId="0" fontId="6" fillId="0" borderId="0" applyAlignment="1" pivotButton="0" quotePrefix="0" xfId="0">
      <alignment horizontal="center" vertical="center" wrapText="1"/>
    </xf>
    <xf numFmtId="0" fontId="7" fillId="0" borderId="0" applyAlignment="1" pivotButton="0" quotePrefix="0" xfId="0">
      <alignment horizontal="left" vertical="center" wrapText="1"/>
    </xf>
    <xf numFmtId="0" fontId="8" fillId="3" borderId="1" applyAlignment="1" pivotButton="0" quotePrefix="0" xfId="0">
      <alignment horizontal="center" vertical="center" wrapText="1"/>
    </xf>
    <xf numFmtId="0" fontId="0" fillId="3" borderId="1" pivotButton="0" quotePrefix="0" xfId="0"/>
    <xf numFmtId="0" fontId="9" fillId="0" borderId="0" applyAlignment="1" pivotButton="0" quotePrefix="0" xfId="0">
      <alignment horizontal="left" vertical="center" wrapText="1"/>
    </xf>
    <xf numFmtId="0" fontId="2" fillId="5" borderId="1" applyAlignment="1" applyProtection="1" pivotButton="0" quotePrefix="0" xfId="0">
      <alignment horizontal="left" vertical="center" wrapText="1"/>
      <protection locked="0" hidden="0"/>
    </xf>
    <xf numFmtId="0" fontId="0" fillId="5" borderId="1" pivotButton="0" quotePrefix="0" xfId="0"/>
    <xf numFmtId="164" fontId="2" fillId="5" borderId="1" applyAlignment="1" applyProtection="1" pivotButton="0" quotePrefix="0" xfId="0">
      <alignment horizontal="left" vertical="center" wrapText="1"/>
      <protection locked="0" hidden="0"/>
    </xf>
    <xf numFmtId="0" fontId="0" fillId="2"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5" borderId="1" applyAlignment="1" applyProtection="1" pivotButton="0" quotePrefix="0" xfId="0">
      <alignment horizontal="center" vertical="center" wrapText="1"/>
      <protection locked="0" hidden="0"/>
    </xf>
    <xf numFmtId="165" fontId="2" fillId="5" borderId="1" applyAlignment="1" applyProtection="1" pivotButton="0" quotePrefix="0" xfId="0">
      <alignment horizontal="right" vertical="center"/>
      <protection locked="0" hidden="0"/>
    </xf>
    <xf numFmtId="166" fontId="2" fillId="5" borderId="1" applyAlignment="1" applyProtection="1" pivotButton="0" quotePrefix="0" xfId="0">
      <alignment horizontal="right" vertical="center"/>
      <protection locked="0" hidden="0"/>
    </xf>
    <xf numFmtId="166" fontId="2" fillId="0" borderId="1" applyAlignment="1" pivotButton="0" quotePrefix="0" xfId="0">
      <alignment horizontal="right" vertical="center"/>
    </xf>
    <xf numFmtId="0" fontId="5" fillId="4" borderId="1" applyAlignment="1" pivotButton="0" quotePrefix="0" xfId="0">
      <alignment horizontal="right" vertical="center"/>
    </xf>
    <xf numFmtId="0" fontId="0" fillId="4" borderId="1" pivotButton="0" quotePrefix="0" xfId="0"/>
    <xf numFmtId="166" fontId="5" fillId="4" borderId="1" applyAlignment="1" pivotButton="0" quotePrefix="0" xfId="0">
      <alignment horizontal="right" vertical="center"/>
    </xf>
    <xf numFmtId="0" fontId="5" fillId="4" borderId="1" applyAlignment="1" pivotButton="0" quotePrefix="0" xfId="0">
      <alignment horizontal="center" vertical="center" wrapText="1"/>
    </xf>
    <xf numFmtId="166" fontId="8" fillId="6" borderId="1" applyAlignment="1" pivotButton="0" quotePrefix="0" xfId="0">
      <alignment horizontal="right" vertical="center"/>
    </xf>
    <xf numFmtId="0" fontId="0" fillId="6" borderId="1" pivotButton="0" quotePrefix="0" xfId="0"/>
    <xf numFmtId="0" fontId="2" fillId="7" borderId="1" applyAlignment="1" pivotButton="0" quotePrefix="0" xfId="0">
      <alignment horizontal="left" vertical="center" wrapText="1"/>
    </xf>
    <xf numFmtId="0" fontId="0" fillId="7" borderId="1" pivotButton="0" quotePrefix="0" xfId="0"/>
    <xf numFmtId="0" fontId="2" fillId="8" borderId="1" applyAlignment="1" pivotButton="0" quotePrefix="0" xfId="0">
      <alignment horizontal="left" vertical="center" wrapText="1"/>
    </xf>
    <xf numFmtId="0" fontId="0" fillId="8" borderId="1" pivotButton="0" quotePrefix="0" xfId="0"/>
    <xf numFmtId="0" fontId="9" fillId="9" borderId="1" applyAlignment="1" pivotButton="0" quotePrefix="0" xfId="0">
      <alignment horizontal="left" vertical="center" wrapText="1"/>
    </xf>
    <xf numFmtId="0" fontId="0" fillId="9" borderId="1" pivotButton="0" quotePrefix="0" xfId="0"/>
    <xf numFmtId="0" fontId="10" fillId="8" borderId="1" applyAlignment="1" pivotButton="0" quotePrefix="0" xfId="0">
      <alignment horizontal="center" vertical="center" wrapText="1"/>
    </xf>
    <xf numFmtId="166" fontId="2" fillId="5" borderId="1" applyAlignment="1" applyProtection="1" pivotButton="0" quotePrefix="0" xfId="0">
      <alignment horizontal="left" vertical="center" wrapText="1"/>
      <protection locked="0" hidden="0"/>
    </xf>
    <xf numFmtId="9" fontId="2" fillId="5" borderId="1" applyAlignment="1" applyProtection="1" pivotButton="0" quotePrefix="0" xfId="0">
      <alignment horizontal="left" vertical="center" wrapText="1"/>
      <protection locked="0" hidden="0"/>
    </xf>
    <xf numFmtId="0" fontId="2" fillId="6" borderId="1" applyAlignment="1" pivotButton="0" quotePrefix="0" xfId="0">
      <alignment horizontal="left" vertical="center" wrapText="1"/>
    </xf>
    <xf numFmtId="0" fontId="2" fillId="0" borderId="1" applyAlignment="1" pivotButton="0" quotePrefix="0" xfId="0">
      <alignment horizontal="left" vertical="center" wrapText="1"/>
    </xf>
    <xf numFmtId="0" fontId="0" fillId="0" borderId="1" pivotButton="0" quotePrefix="0" xfId="0"/>
    <xf numFmtId="164" fontId="2" fillId="5" borderId="1" applyAlignment="1" applyProtection="1" pivotButton="0" quotePrefix="0" xfId="0">
      <alignment horizontal="center" vertical="center" wrapText="1"/>
      <protection locked="0" hidden="0"/>
    </xf>
    <xf numFmtId="3" fontId="8" fillId="6" borderId="1" applyAlignment="1" pivotButton="0" quotePrefix="0" xfId="0">
      <alignment horizontal="right" vertical="center"/>
    </xf>
    <xf numFmtId="3" fontId="8" fillId="3" borderId="1" applyAlignment="1" pivotButton="0" quotePrefix="0" xfId="0">
      <alignment horizontal="right" vertical="center"/>
    </xf>
    <xf numFmtId="0" fontId="11" fillId="8" borderId="0" applyAlignment="1" pivotButton="0" quotePrefix="0" xfId="0">
      <alignment horizontal="left" vertical="center" wrapText="1"/>
    </xf>
    <xf numFmtId="0" fontId="0" fillId="8" borderId="0" pivotButton="0" quotePrefix="0" xfId="0"/>
    <xf numFmtId="0" fontId="2" fillId="5" borderId="1" applyAlignment="1" pivotButton="0" quotePrefix="0" xfId="0">
      <alignment horizontal="left" vertical="center" wrapText="1"/>
    </xf>
    <xf numFmtId="164" fontId="2" fillId="5" borderId="1" applyAlignment="1" pivotButton="0" quotePrefix="0" xfId="0">
      <alignment horizontal="left" vertical="center" wrapText="1"/>
    </xf>
    <xf numFmtId="166" fontId="2" fillId="5" borderId="1" applyAlignment="1" pivotButton="0" quotePrefix="0" xfId="0">
      <alignment horizontal="left" vertical="center" wrapText="1"/>
    </xf>
    <xf numFmtId="9" fontId="2" fillId="5" borderId="1" applyAlignment="1" pivotButton="0" quotePrefix="0" xfId="0">
      <alignment horizontal="left" vertical="center" wrapText="1"/>
    </xf>
    <xf numFmtId="0" fontId="6" fillId="8" borderId="0" applyAlignment="1" pivotButton="0" quotePrefix="0" xfId="0">
      <alignment horizontal="left" vertical="center" wrapText="1"/>
    </xf>
    <xf numFmtId="0" fontId="1" fillId="2" borderId="1" applyAlignment="1" pivotButton="0" quotePrefix="0" xfId="0">
      <alignment horizontal="left" vertical="center" wrapText="1"/>
    </xf>
    <xf numFmtId="0" fontId="9" fillId="6" borderId="1" applyAlignment="1" pivotButton="0" quotePrefix="0" xfId="0">
      <alignment horizontal="left" vertical="top" wrapText="1"/>
    </xf>
    <xf numFmtId="0" fontId="2" fillId="0" borderId="1" applyAlignment="1" pivotButton="0" quotePrefix="0" xfId="0">
      <alignment horizontal="left" vertical="top" wrapText="1"/>
    </xf>
    <xf numFmtId="0" fontId="6" fillId="4"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showGridLines="0" workbookViewId="0">
      <selection activeCell="A1" sqref="A1"/>
    </sheetView>
  </sheetViews>
  <sheetFormatPr baseColWidth="8" defaultRowHeight="15"/>
  <cols>
    <col width="3" customWidth="1" min="1" max="1"/>
    <col width="4" customWidth="1" min="2" max="2"/>
    <col width="104" customWidth="1" min="3" max="3"/>
    <col width="4" customWidth="1" min="4" max="4"/>
  </cols>
  <sheetData>
    <row r="1"/>
    <row r="2">
      <c r="C2" s="1" t="inlineStr">
        <is>
          <t>Proforma Invoice Template</t>
        </is>
      </c>
    </row>
    <row r="3">
      <c r="C3" s="2" t="inlineStr">
        <is>
          <t>What it is, what it is not, and the one obligation it can trigger</t>
        </is>
      </c>
    </row>
    <row r="4"/>
    <row r="5" ht="40" customHeight="1">
      <c r="C5" s="3" t="inlineStr">
        <is>
          <t>A proforma invoice is a quotation dressed as an invoice. It tells a buyer what the deal will cost so they can raise a purchase order, open a letter of credit, or get an advance approved. It is not a GST document, and section 31 of the CGST Act does not mention one anywhere.</t>
        </is>
      </c>
    </row>
    <row r="6">
      <c r="C6" s="3" t="inlineStr">
        <is>
          <t>That matters in three directions, and most businesses get at least one of them wrong.</t>
        </is>
      </c>
    </row>
    <row r="7"/>
    <row r="8">
      <c r="C8" s="4" t="inlineStr">
        <is>
          <t xml:space="preserve">  1. It creates no liability for you</t>
        </is>
      </c>
    </row>
    <row r="9" ht="40" customHeight="1">
      <c r="C9" s="3" t="inlineStr">
        <is>
          <t>Issuing a proforma does not make tax payable. A tax invoice under section 31(1) is due before or at the time of removal for goods, and under section 31(2) within the prescribed period for services. A proforma is neither, so it never enters GSTR-1 and no output tax arises from it.</t>
        </is>
      </c>
    </row>
    <row r="10"/>
    <row r="11">
      <c r="C11" s="4" t="inlineStr">
        <is>
          <t xml:space="preserve">  2. It gives your buyer nothing</t>
        </is>
      </c>
    </row>
    <row r="12" ht="53" customHeight="1">
      <c r="C12" s="3" t="inlineStr">
        <is>
          <t>Section 16(2)(a) allows input tax credit only against a tax invoice, a debit note, or other prescribed tax-paying documents. A proforma is none of those. Section 16(2)(aa) goes further: even a real invoice only yields credit once the supplier has reported it and it has reached the buyer. So a buyer who books credit off a proforma is claiming against nothing.</t>
        </is>
      </c>
    </row>
    <row r="13"/>
    <row r="14">
      <c r="C14" s="5" t="inlineStr">
        <is>
          <t xml:space="preserve">  3. The moment money arrives, an obligation starts</t>
        </is>
      </c>
    </row>
    <row r="15" ht="53" customHeight="1">
      <c r="C15" s="6" t="inlineStr">
        <is>
          <t>This is the part that gets missed. Section 31(3)(d): on receipt of advance payment, a registered person SHALL issue a receipt voucher. The proforma did not create the obligation. The money did. A business that takes 30% up front against a proforma and issues nothing has already missed a document it was required to raise.</t>
        </is>
      </c>
    </row>
    <row r="16" ht="80" customHeight="1">
      <c r="C16" s="3" t="inlineStr">
        <is>
          <t>The document and the tax are two different questions, and this is where most guidance goes wrong. The VOUCHER is always due. The TAX depends on what you are supplying. For GOODS, Notification 66/2017-Central Tax makes a supplier who has not opted for composition pay at the time in section 12(2)(a), the invoice date, so no tax is payable on the advance itself. For SERVICES, section 13(2) fixes the time of supply at the earlier of invoice or payment, so the advance is taxable the day it arrives. Sheet 3 asks you which it is and works the tax accordingly.</t>
        </is>
      </c>
    </row>
    <row r="17" ht="53" customHeight="1">
      <c r="C17" s="3" t="inlineStr">
        <is>
          <t>And if the order then falls through, section 31(3)(e) allows a refund voucher against that payment where a receipt voucher was issued but no supply was made and no tax invoice followed. Sheet 3 is the receipt voucher. Sheet 4 tracks which proformas have money against them and whether the voucher was actually raised.</t>
        </is>
      </c>
    </row>
    <row r="18"/>
    <row r="19">
      <c r="C19" s="4" t="inlineStr">
        <is>
          <t xml:space="preserve">  What is in this workbook</t>
        </is>
      </c>
    </row>
    <row r="20" ht="27" customHeight="1">
      <c r="C20" s="3" t="inlineStr">
        <is>
          <t>•  Proforma Invoice  -  the printable document, with the tax the eventual invoice will carry worked out in advance so converting it is mechanical rather than a retype.</t>
        </is>
      </c>
    </row>
    <row r="21" ht="27" customHeight="1">
      <c r="C21" s="3" t="inlineStr">
        <is>
          <t>•  Receipt Voucher  -  the section 31(3)(d) document, for the moment an advance lands, with the Rule 50 particulars and the tax worked only where it is actually due.</t>
        </is>
      </c>
    </row>
    <row r="22" ht="27" customHeight="1">
      <c r="C22" s="3" t="inlineStr">
        <is>
          <t>•  Proforma Register  -  every proforma, its status, and a flag on any that has taken money without a receipt voucher behind it.</t>
        </is>
      </c>
    </row>
    <row r="23" ht="27" customHeight="1">
      <c r="C23" s="3" t="inlineStr">
        <is>
          <t>•  Example  -  a filled export proforma under LUT, showing the endorsement and why no tax is charged, followed by the receipt voucher that same advance triggered.</t>
        </is>
      </c>
    </row>
    <row r="24" ht="27" customHeight="1">
      <c r="C24" s="3" t="inlineStr">
        <is>
          <t>•  Rule Reference  -  section 31, section 16, Rules 35, 46, 50, 51 and 96A and Notification 66/2017 quoted, so you can check this against the source.</t>
        </is>
      </c>
    </row>
    <row r="25"/>
    <row r="26">
      <c r="C26" s="4" t="inlineStr">
        <is>
          <t xml:space="preserve">  Exports</t>
        </is>
      </c>
    </row>
    <row r="27" ht="66" customHeight="1">
      <c r="C27" s="3" t="inlineStr">
        <is>
          <t>For exports and SEZ supplies the eventual tax invoice must carry an endorsement under the proviso to Rule 46: "SUPPLY MEANT FOR EXPORT/SUPPLY TO SEZ UNIT OR SEZ DEVELOPER FOR AUTHORISED OPERATIONS ON PAYMENT OF INTEGRATED TAX", or the same wording ending "UNDER BOND OR LETTER OF UNDERTAKING WITHOUT PAYMENT OF INTEGRATED TAX". Pick the supply type on the proforma and the right endorsement appears, so the buyer's bank sees the correct wording from the start.</t>
        </is>
      </c>
    </row>
    <row r="28" ht="93" customHeight="1">
      <c r="C28" s="3" t="inlineStr">
        <is>
          <t>Before you pick either LUT option, check you actually hold one. Rule 96A(1) allows export without payment of integrated tax only where a bond or Letter of Undertaking has been furnished in FORM GST RFD-11 PRIOR TO EXPORT. With nothing on file you must export on payment of IGST, and a LUT you do hold carries a clock: if the goods do not leave India within three months of the export invoice, or payment for exported services is not received within one year (or the period allowed under FEMA 1999, whichever is later), the tax falls due with interest under section 50(1) within fifteen days of that period expiring.</t>
        </is>
      </c>
    </row>
    <row r="29"/>
    <row r="30" ht="27" customHeight="1">
      <c r="C30" s="7" t="inlineStr">
        <is>
          <t>This template is general guidance on the GST documentation rules, not tax advice. Check anything that affects a filing with your tax adviser.</t>
        </is>
      </c>
    </row>
    <row r="31">
      <c r="C31" s="8" t="inlineStr">
        <is>
          <t>Provisions read at source on the CBIC tax information portal, 16-Sep-2026.</t>
        </is>
      </c>
    </row>
    <row r="32"/>
    <row r="33">
      <c r="C33" s="9" t="inlineStr">
        <is>
          <t>Powered by Petpooja Invoice  |  getinvoice@petpooja.com  |  +91-92279 80766  |  www.petpooja.com</t>
        </is>
      </c>
    </row>
  </sheetData>
  <sheetProtection selectLockedCells="0" selectUnlockedCells="0" sheet="1" objects="0" insertRows="0" insertHyperlinks="1" autoFilter="1" scenarios="0" formatColumns="1" deleteColumns="1" insertColumns="1" pivotTables="1" deleteRows="0" formatCells="1" formatRows="1" sort="0"/>
  <mergeCells count="6">
    <mergeCell ref="C8"/>
    <mergeCell ref="C26"/>
    <mergeCell ref="C33"/>
    <mergeCell ref="C11"/>
    <mergeCell ref="C14"/>
    <mergeCell ref="C19"/>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M34"/>
  <sheetViews>
    <sheetView showGridLines="0" workbookViewId="0">
      <selection activeCell="A1" sqref="A1"/>
    </sheetView>
  </sheetViews>
  <sheetFormatPr baseColWidth="8" defaultRowHeight="15"/>
  <cols>
    <col width="2" customWidth="1" min="1" max="1"/>
    <col width="20" customWidth="1" min="2" max="2"/>
    <col width="30" customWidth="1" min="3" max="3"/>
    <col width="11" customWidth="1" min="4" max="4"/>
    <col width="9" customWidth="1" min="5" max="5"/>
    <col width="8" customWidth="1" min="6" max="6"/>
    <col width="20" customWidth="1" min="7" max="7"/>
    <col width="16" customWidth="1" min="8" max="8"/>
    <col width="9" customWidth="1" min="9" max="9"/>
    <col width="12" customWidth="1" min="10" max="10"/>
    <col width="16" customWidth="1" min="11" max="11"/>
    <col width="14" customWidth="1" min="12" max="12"/>
    <col width="14" customWidth="1" min="13" max="13"/>
    <col width="2" customWidth="1" min="14" max="14"/>
  </cols>
  <sheetData>
    <row r="1"/>
    <row r="2" ht="24" customHeight="1">
      <c r="B2" s="10" t="inlineStr">
        <is>
          <t>PROFORMA INVOICE</t>
        </is>
      </c>
      <c r="J2" s="11" t="inlineStr">
        <is>
          <t>NOT A TAX INVOICE</t>
        </is>
      </c>
      <c r="K2" s="12" t="n"/>
      <c r="L2" s="12" t="n"/>
      <c r="M2" s="12" t="n"/>
    </row>
    <row r="3">
      <c r="B3" s="8" t="inlineStr">
        <is>
          <t>Issued for quotation and approval only. It creates no GST liability, confers no input tax credit, and is not reported in GSTR-1.</t>
        </is>
      </c>
    </row>
    <row r="4"/>
    <row r="5">
      <c r="B5" s="13" t="inlineStr">
        <is>
          <t>Proforma No.</t>
        </is>
      </c>
      <c r="C5" s="14" t="n"/>
      <c r="D5" s="15" t="n"/>
      <c r="E5" s="15" t="n"/>
      <c r="F5" s="13" t="inlineStr">
        <is>
          <t>Date</t>
        </is>
      </c>
      <c r="H5" s="16" t="n"/>
      <c r="I5" s="15" t="n"/>
      <c r="J5" s="13" t="inlineStr">
        <is>
          <t>Valid until</t>
        </is>
      </c>
      <c r="L5" s="16" t="n"/>
      <c r="M5" s="15" t="n"/>
    </row>
    <row r="6">
      <c r="B6" s="13" t="inlineStr">
        <is>
          <t>Supply type</t>
        </is>
      </c>
      <c r="C6" s="14" t="n"/>
      <c r="D6" s="15" t="n"/>
      <c r="E6" s="15" t="n"/>
      <c r="F6" s="13" t="inlineStr">
        <is>
          <t>Place of supply</t>
        </is>
      </c>
      <c r="H6" s="14" t="n"/>
      <c r="I6" s="15" t="n"/>
      <c r="J6" s="13" t="inlineStr">
        <is>
          <t>Currency</t>
        </is>
      </c>
      <c r="L6" s="14" t="n"/>
      <c r="M6" s="15" t="n"/>
    </row>
    <row r="7"/>
    <row r="8">
      <c r="B8" s="4" t="inlineStr">
        <is>
          <t xml:space="preserve">  SELLER</t>
        </is>
      </c>
      <c r="C8" s="17" t="n"/>
      <c r="D8" s="17" t="n"/>
      <c r="E8" s="17" t="n"/>
      <c r="F8" s="4" t="inlineStr">
        <is>
          <t xml:space="preserve">  BUYER</t>
        </is>
      </c>
      <c r="G8" s="17" t="n"/>
      <c r="H8" s="17" t="n"/>
      <c r="I8" s="17" t="n"/>
      <c r="J8" s="17" t="n"/>
      <c r="K8" s="17" t="n"/>
      <c r="L8" s="17" t="n"/>
      <c r="M8" s="17" t="n"/>
    </row>
    <row r="9">
      <c r="B9" s="13" t="inlineStr">
        <is>
          <t>Name</t>
        </is>
      </c>
      <c r="C9" s="14" t="n"/>
      <c r="D9" s="15" t="n"/>
      <c r="E9" s="15" t="n"/>
      <c r="F9" s="13" t="inlineStr">
        <is>
          <t>Name</t>
        </is>
      </c>
      <c r="H9" s="14" t="n"/>
      <c r="I9" s="15" t="n"/>
      <c r="J9" s="15" t="n"/>
      <c r="K9" s="15" t="n"/>
      <c r="L9" s="15" t="n"/>
      <c r="M9" s="15" t="n"/>
    </row>
    <row r="10" ht="27" customHeight="1">
      <c r="B10" s="13" t="inlineStr">
        <is>
          <t>Address</t>
        </is>
      </c>
      <c r="C10" s="14" t="n"/>
      <c r="D10" s="15" t="n"/>
      <c r="E10" s="15" t="n"/>
      <c r="F10" s="13" t="inlineStr">
        <is>
          <t>Address</t>
        </is>
      </c>
      <c r="H10" s="14" t="n"/>
      <c r="I10" s="15" t="n"/>
      <c r="J10" s="15" t="n"/>
      <c r="K10" s="15" t="n"/>
      <c r="L10" s="15" t="n"/>
      <c r="M10" s="15" t="n"/>
    </row>
    <row r="11" ht="40" customHeight="1">
      <c r="B11" s="13" t="inlineStr">
        <is>
          <t>GSTIN / Tax ID</t>
        </is>
      </c>
      <c r="C11" s="14" t="n"/>
      <c r="D11" s="15" t="n"/>
      <c r="E11" s="15" t="n"/>
      <c r="F11" s="13" t="inlineStr">
        <is>
          <t>GSTIN / Tax ID</t>
        </is>
      </c>
      <c r="H11" s="14" t="n"/>
      <c r="I11" s="15" t="n"/>
      <c r="J11" s="15" t="n"/>
      <c r="K11" s="15" t="n"/>
      <c r="L11" s="15" t="n"/>
      <c r="M11" s="15" t="n"/>
    </row>
    <row r="12"/>
    <row r="13" ht="27" customHeight="1">
      <c r="B13" s="18" t="inlineStr">
        <is>
          <t>S.No</t>
        </is>
      </c>
      <c r="C13" s="18" t="inlineStr">
        <is>
          <t>Description of goods or services</t>
        </is>
      </c>
      <c r="D13" s="18" t="inlineStr">
        <is>
          <t>HSN/SAC</t>
        </is>
      </c>
      <c r="E13" s="18" t="inlineStr">
        <is>
          <t>Qty</t>
        </is>
      </c>
      <c r="F13" s="18" t="inlineStr">
        <is>
          <t>UOM</t>
        </is>
      </c>
      <c r="G13" s="18" t="inlineStr">
        <is>
          <t>Rate</t>
        </is>
      </c>
      <c r="H13" s="18" t="inlineStr">
        <is>
          <t>Taxable value</t>
        </is>
      </c>
      <c r="I13" s="18" t="inlineStr">
        <is>
          <t>Tax %</t>
        </is>
      </c>
      <c r="J13" s="18" t="inlineStr">
        <is>
          <t>CGST</t>
        </is>
      </c>
      <c r="K13" s="18" t="inlineStr">
        <is>
          <t>SGST</t>
        </is>
      </c>
      <c r="L13" s="18" t="inlineStr">
        <is>
          <t>IGST</t>
        </is>
      </c>
      <c r="M13" s="18" t="inlineStr">
        <is>
          <t>Line total</t>
        </is>
      </c>
    </row>
    <row r="14" ht="17" customHeight="1">
      <c r="B14" s="19" t="n">
        <v>1</v>
      </c>
      <c r="C14" s="14" t="n"/>
      <c r="D14" s="20" t="n"/>
      <c r="E14" s="21" t="n"/>
      <c r="F14" s="20" t="n"/>
      <c r="G14" s="22" t="n"/>
      <c r="H14" s="23">
        <f>IF(N(E14)=0,"",ROUND(E14*G14,2))</f>
        <v/>
      </c>
      <c r="I14" s="20" t="n"/>
      <c r="J14" s="23">
        <f>IF($H14="","",IF($C$6="Domestic - Intra-State",ROUND($H14*$I14/200,2),0))</f>
        <v/>
      </c>
      <c r="K14" s="23">
        <f>IF($H14="","",IF($C$6="Domestic - Intra-State",ROUND($H14*$I14/200,2),0))</f>
        <v/>
      </c>
      <c r="L14" s="23">
        <f>IF($H14="","",IF(OR($C$6="Domestic - Inter-State",$C$6="Export with payment of IGST",$C$6="Supply to SEZ with payment of IGST"),ROUND($H14*$I14/100,2),0))</f>
        <v/>
      </c>
      <c r="M14" s="23">
        <f>IF($H14="","",$H14+N($J14)+N($K14)+N($L14))</f>
        <v/>
      </c>
    </row>
    <row r="15" ht="17" customHeight="1">
      <c r="B15" s="19" t="n">
        <v>2</v>
      </c>
      <c r="C15" s="14" t="n"/>
      <c r="D15" s="20" t="n"/>
      <c r="E15" s="21" t="n"/>
      <c r="F15" s="20" t="n"/>
      <c r="G15" s="22" t="n"/>
      <c r="H15" s="23">
        <f>IF(N(E15)=0,"",ROUND(E15*G15,2))</f>
        <v/>
      </c>
      <c r="I15" s="20" t="n"/>
      <c r="J15" s="23">
        <f>IF($H15="","",IF($C$6="Domestic - Intra-State",ROUND($H15*$I15/200,2),0))</f>
        <v/>
      </c>
      <c r="K15" s="23">
        <f>IF($H15="","",IF($C$6="Domestic - Intra-State",ROUND($H15*$I15/200,2),0))</f>
        <v/>
      </c>
      <c r="L15" s="23">
        <f>IF($H15="","",IF(OR($C$6="Domestic - Inter-State",$C$6="Export with payment of IGST",$C$6="Supply to SEZ with payment of IGST"),ROUND($H15*$I15/100,2),0))</f>
        <v/>
      </c>
      <c r="M15" s="23">
        <f>IF($H15="","",$H15+N($J15)+N($K15)+N($L15))</f>
        <v/>
      </c>
    </row>
    <row r="16" ht="17" customHeight="1">
      <c r="B16" s="19" t="n">
        <v>3</v>
      </c>
      <c r="C16" s="14" t="n"/>
      <c r="D16" s="20" t="n"/>
      <c r="E16" s="21" t="n"/>
      <c r="F16" s="20" t="n"/>
      <c r="G16" s="22" t="n"/>
      <c r="H16" s="23">
        <f>IF(N(E16)=0,"",ROUND(E16*G16,2))</f>
        <v/>
      </c>
      <c r="I16" s="20" t="n"/>
      <c r="J16" s="23">
        <f>IF($H16="","",IF($C$6="Domestic - Intra-State",ROUND($H16*$I16/200,2),0))</f>
        <v/>
      </c>
      <c r="K16" s="23">
        <f>IF($H16="","",IF($C$6="Domestic - Intra-State",ROUND($H16*$I16/200,2),0))</f>
        <v/>
      </c>
      <c r="L16" s="23">
        <f>IF($H16="","",IF(OR($C$6="Domestic - Inter-State",$C$6="Export with payment of IGST",$C$6="Supply to SEZ with payment of IGST"),ROUND($H16*$I16/100,2),0))</f>
        <v/>
      </c>
      <c r="M16" s="23">
        <f>IF($H16="","",$H16+N($J16)+N($K16)+N($L16))</f>
        <v/>
      </c>
    </row>
    <row r="17" ht="17" customHeight="1">
      <c r="B17" s="19" t="n">
        <v>4</v>
      </c>
      <c r="C17" s="14" t="n"/>
      <c r="D17" s="20" t="n"/>
      <c r="E17" s="21" t="n"/>
      <c r="F17" s="20" t="n"/>
      <c r="G17" s="22" t="n"/>
      <c r="H17" s="23">
        <f>IF(N(E17)=0,"",ROUND(E17*G17,2))</f>
        <v/>
      </c>
      <c r="I17" s="20" t="n"/>
      <c r="J17" s="23">
        <f>IF($H17="","",IF($C$6="Domestic - Intra-State",ROUND($H17*$I17/200,2),0))</f>
        <v/>
      </c>
      <c r="K17" s="23">
        <f>IF($H17="","",IF($C$6="Domestic - Intra-State",ROUND($H17*$I17/200,2),0))</f>
        <v/>
      </c>
      <c r="L17" s="23">
        <f>IF($H17="","",IF(OR($C$6="Domestic - Inter-State",$C$6="Export with payment of IGST",$C$6="Supply to SEZ with payment of IGST"),ROUND($H17*$I17/100,2),0))</f>
        <v/>
      </c>
      <c r="M17" s="23">
        <f>IF($H17="","",$H17+N($J17)+N($K17)+N($L17))</f>
        <v/>
      </c>
    </row>
    <row r="18" ht="17" customHeight="1">
      <c r="B18" s="19" t="n">
        <v>5</v>
      </c>
      <c r="C18" s="14" t="n"/>
      <c r="D18" s="20" t="n"/>
      <c r="E18" s="21" t="n"/>
      <c r="F18" s="20" t="n"/>
      <c r="G18" s="22" t="n"/>
      <c r="H18" s="23">
        <f>IF(N(E18)=0,"",ROUND(E18*G18,2))</f>
        <v/>
      </c>
      <c r="I18" s="20" t="n"/>
      <c r="J18" s="23">
        <f>IF($H18="","",IF($C$6="Domestic - Intra-State",ROUND($H18*$I18/200,2),0))</f>
        <v/>
      </c>
      <c r="K18" s="23">
        <f>IF($H18="","",IF($C$6="Domestic - Intra-State",ROUND($H18*$I18/200,2),0))</f>
        <v/>
      </c>
      <c r="L18" s="23">
        <f>IF($H18="","",IF(OR($C$6="Domestic - Inter-State",$C$6="Export with payment of IGST",$C$6="Supply to SEZ with payment of IGST"),ROUND($H18*$I18/100,2),0))</f>
        <v/>
      </c>
      <c r="M18" s="23">
        <f>IF($H18="","",$H18+N($J18)+N($K18)+N($L18))</f>
        <v/>
      </c>
    </row>
    <row r="19" ht="17" customHeight="1">
      <c r="B19" s="19" t="n">
        <v>6</v>
      </c>
      <c r="C19" s="14" t="n"/>
      <c r="D19" s="20" t="n"/>
      <c r="E19" s="21" t="n"/>
      <c r="F19" s="20" t="n"/>
      <c r="G19" s="22" t="n"/>
      <c r="H19" s="23">
        <f>IF(N(E19)=0,"",ROUND(E19*G19,2))</f>
        <v/>
      </c>
      <c r="I19" s="20" t="n"/>
      <c r="J19" s="23">
        <f>IF($H19="","",IF($C$6="Domestic - Intra-State",ROUND($H19*$I19/200,2),0))</f>
        <v/>
      </c>
      <c r="K19" s="23">
        <f>IF($H19="","",IF($C$6="Domestic - Intra-State",ROUND($H19*$I19/200,2),0))</f>
        <v/>
      </c>
      <c r="L19" s="23">
        <f>IF($H19="","",IF(OR($C$6="Domestic - Inter-State",$C$6="Export with payment of IGST",$C$6="Supply to SEZ with payment of IGST"),ROUND($H19*$I19/100,2),0))</f>
        <v/>
      </c>
      <c r="M19" s="23">
        <f>IF($H19="","",$H19+N($J19)+N($K19)+N($L19))</f>
        <v/>
      </c>
    </row>
    <row r="20" ht="17" customHeight="1">
      <c r="B20" s="19" t="n">
        <v>7</v>
      </c>
      <c r="C20" s="14" t="n"/>
      <c r="D20" s="20" t="n"/>
      <c r="E20" s="21" t="n"/>
      <c r="F20" s="20" t="n"/>
      <c r="G20" s="22" t="n"/>
      <c r="H20" s="23">
        <f>IF(N(E20)=0,"",ROUND(E20*G20,2))</f>
        <v/>
      </c>
      <c r="I20" s="20" t="n"/>
      <c r="J20" s="23">
        <f>IF($H20="","",IF($C$6="Domestic - Intra-State",ROUND($H20*$I20/200,2),0))</f>
        <v/>
      </c>
      <c r="K20" s="23">
        <f>IF($H20="","",IF($C$6="Domestic - Intra-State",ROUND($H20*$I20/200,2),0))</f>
        <v/>
      </c>
      <c r="L20" s="23">
        <f>IF($H20="","",IF(OR($C$6="Domestic - Inter-State",$C$6="Export with payment of IGST",$C$6="Supply to SEZ with payment of IGST"),ROUND($H20*$I20/100,2),0))</f>
        <v/>
      </c>
      <c r="M20" s="23">
        <f>IF($H20="","",$H20+N($J20)+N($K20)+N($L20))</f>
        <v/>
      </c>
    </row>
    <row r="21" ht="17" customHeight="1">
      <c r="B21" s="19" t="n">
        <v>8</v>
      </c>
      <c r="C21" s="14" t="n"/>
      <c r="D21" s="20" t="n"/>
      <c r="E21" s="21" t="n"/>
      <c r="F21" s="20" t="n"/>
      <c r="G21" s="22" t="n"/>
      <c r="H21" s="23">
        <f>IF(N(E21)=0,"",ROUND(E21*G21,2))</f>
        <v/>
      </c>
      <c r="I21" s="20" t="n"/>
      <c r="J21" s="23">
        <f>IF($H21="","",IF($C$6="Domestic - Intra-State",ROUND($H21*$I21/200,2),0))</f>
        <v/>
      </c>
      <c r="K21" s="23">
        <f>IF($H21="","",IF($C$6="Domestic - Intra-State",ROUND($H21*$I21/200,2),0))</f>
        <v/>
      </c>
      <c r="L21" s="23">
        <f>IF($H21="","",IF(OR($C$6="Domestic - Inter-State",$C$6="Export with payment of IGST",$C$6="Supply to SEZ with payment of IGST"),ROUND($H21*$I21/100,2),0))</f>
        <v/>
      </c>
      <c r="M21" s="23">
        <f>IF($H21="","",$H21+N($J21)+N($K21)+N($L21))</f>
        <v/>
      </c>
    </row>
    <row r="22">
      <c r="B22" s="24" t="inlineStr">
        <is>
          <t>TOTAL</t>
        </is>
      </c>
      <c r="C22" s="25" t="n"/>
      <c r="D22" s="25" t="n"/>
      <c r="E22" s="25" t="n"/>
      <c r="F22" s="25" t="n"/>
      <c r="G22" s="25" t="n"/>
      <c r="H22" s="26">
        <f>SUM(H14:H21)</f>
        <v/>
      </c>
      <c r="I22" s="27" t="n"/>
      <c r="J22" s="26">
        <f>SUM(J14:J21)</f>
        <v/>
      </c>
      <c r="K22" s="26">
        <f>SUM(K14:K21)</f>
        <v/>
      </c>
      <c r="L22" s="26">
        <f>SUM(L14:L21)</f>
        <v/>
      </c>
      <c r="M22" s="26">
        <f>SUM(M14:M21)</f>
        <v/>
      </c>
    </row>
    <row r="23"/>
    <row r="24">
      <c r="B24" s="4" t="inlineStr">
        <is>
          <t xml:space="preserve">  WHAT THIS DOCUMENT DOES AND DOES NOT DO</t>
        </is>
      </c>
      <c r="C24" s="17" t="n"/>
      <c r="D24" s="17" t="n"/>
      <c r="E24" s="17" t="n"/>
      <c r="F24" s="17" t="n"/>
      <c r="G24" s="17" t="n"/>
      <c r="H24" s="17" t="n"/>
      <c r="I24" s="17" t="n"/>
      <c r="J24" s="17" t="n"/>
      <c r="K24" s="17" t="n"/>
      <c r="L24" s="17" t="n"/>
      <c r="M24" s="17" t="n"/>
    </row>
    <row r="25">
      <c r="B25" s="13" t="inlineStr">
        <is>
          <t>Quoted total</t>
        </is>
      </c>
      <c r="C25" s="28">
        <f>M22</f>
        <v/>
      </c>
      <c r="D25" s="29" t="n"/>
      <c r="E25" s="8" t="inlineStr">
        <is>
          <t>The tax shown is what the eventual tax invoice will carry, worked out now so converting it is not a retype.</t>
        </is>
      </c>
    </row>
    <row r="26" ht="28" customHeight="1">
      <c r="B26" s="13" t="inlineStr">
        <is>
          <t>Your GST liability</t>
        </is>
      </c>
      <c r="C26" s="30" t="inlineStr">
        <is>
          <t>None. A proforma is not a tax invoice under section 31, so no output tax arises from it and nothing is reported in GSTR-1.</t>
        </is>
      </c>
      <c r="D26" s="31" t="n"/>
      <c r="E26" s="31" t="n"/>
      <c r="F26" s="31" t="n"/>
      <c r="G26" s="31" t="n"/>
      <c r="H26" s="31" t="n"/>
      <c r="I26" s="31" t="n"/>
      <c r="J26" s="31" t="n"/>
      <c r="K26" s="31" t="n"/>
      <c r="L26" s="31" t="n"/>
      <c r="M26" s="31" t="n"/>
    </row>
    <row r="27" ht="28" customHeight="1">
      <c r="B27" s="13" t="inlineStr">
        <is>
          <t>Buyer's input tax credit</t>
        </is>
      </c>
      <c r="C27" s="30" t="inlineStr">
        <is>
          <t>None. Section 16(2)(a) allows credit only against a tax invoice or debit note, and section 16(2)(aa) only once the supplier has reported it and it has reached the buyer.</t>
        </is>
      </c>
      <c r="D27" s="31" t="n"/>
      <c r="E27" s="31" t="n"/>
      <c r="F27" s="31" t="n"/>
      <c r="G27" s="31" t="n"/>
      <c r="H27" s="31" t="n"/>
      <c r="I27" s="31" t="n"/>
      <c r="J27" s="31" t="n"/>
      <c r="K27" s="31" t="n"/>
      <c r="L27" s="31" t="n"/>
      <c r="M27" s="31" t="n"/>
    </row>
    <row r="28" ht="40" customHeight="1">
      <c r="B28" s="13" t="inlineStr">
        <is>
          <t>If the buyer pays against this</t>
        </is>
      </c>
      <c r="C28" s="32" t="inlineStr">
        <is>
          <t>Section 31(3)(d): on receipt of an advance you SHALL issue a receipt voucher. Use Sheet 3 the day the money lands. Whether TAX is due on it depends on what you are supplying: for goods it is not, because Notification 66/2017 moves the time of supply to the invoice date; for services it is. If the supply then never happens, section 31(3)(e) allows a refund voucher.</t>
        </is>
      </c>
      <c r="D28" s="33" t="n"/>
      <c r="E28" s="33" t="n"/>
      <c r="F28" s="33" t="n"/>
      <c r="G28" s="33" t="n"/>
      <c r="H28" s="33" t="n"/>
      <c r="I28" s="33" t="n"/>
      <c r="J28" s="33" t="n"/>
      <c r="K28" s="33" t="n"/>
      <c r="L28" s="33" t="n"/>
      <c r="M28" s="33" t="n"/>
    </row>
    <row r="29" ht="30" customHeight="1">
      <c r="B29" s="13" t="inlineStr">
        <is>
          <t>Export endorsement</t>
        </is>
      </c>
      <c r="C29" s="34">
        <f>IF(OR($C$6="Export with payment of IGST",$C$6="Supply to SEZ with payment of IGST"),"SUPPLY MEANT FOR EXPORT/SUPPLY TO SEZ UNIT OR SEZ DEVELOPER FOR AUTHORISED OPERATIONS ON PAYMENT OF INTEGRATED TAX",IF(OR($C$6="Export under LUT / bond without IGST",$C$6="Supply to SEZ under LUT / bond"),"SUPPLY MEANT FOR EXPORT/SUPPLY TO SEZ UNIT OR SEZ DEVELOPER FOR AUTHORISED OPERATIONS UNDER BOND OR LETTER OF UNDERTAKING WITHOUT PAYMENT OF INTEGRATED TAX","Not an export or SEZ supply. No endorsement needed."))</f>
        <v/>
      </c>
      <c r="D29" s="35" t="n"/>
      <c r="E29" s="35" t="n"/>
      <c r="F29" s="35" t="n"/>
      <c r="G29" s="35" t="n"/>
      <c r="H29" s="35" t="n"/>
      <c r="I29" s="35" t="n"/>
      <c r="J29" s="35" t="n"/>
      <c r="K29" s="35" t="n"/>
      <c r="L29" s="35" t="n"/>
      <c r="M29" s="35" t="n"/>
    </row>
    <row r="30" ht="40" customHeight="1">
      <c r="B30" s="8" t="inlineStr">
        <is>
          <t>Wording from the proviso to Rule 46. It belongs on the tax invoice; showing it here lets the buyer's bank see the correct basis from the start. Before you pick a LUT or bond option: Rule 96A(1) allows export without payment of integrated tax only where a bond or Letter of Undertaking has been furnished in FORM GST RFD-11 PRIOR TO EXPORT. Without one on file you must export on payment of IGST.</t>
        </is>
      </c>
    </row>
    <row r="31"/>
    <row r="32" ht="34" customHeight="1">
      <c r="B32" s="13" t="inlineStr">
        <is>
          <t>Signature of supplier or authorised signatory</t>
        </is>
      </c>
      <c r="J32" s="14" t="inlineStr"/>
      <c r="K32" s="15" t="n"/>
      <c r="L32" s="15" t="n"/>
      <c r="M32" s="15" t="n"/>
    </row>
    <row r="33"/>
    <row r="34">
      <c r="B34" s="9" t="inlineStr">
        <is>
          <t>Powered by Petpooja Invoice  |  getinvoice@petpooja.com  |  +91-92279 80766  |  www.petpooja.com</t>
        </is>
      </c>
    </row>
  </sheetData>
  <sheetProtection selectLockedCells="0" selectUnlockedCells="0" sheet="1" objects="0" insertRows="0" insertHyperlinks="1" autoFilter="1" scenarios="0" formatColumns="1" deleteColumns="1" insertColumns="1" pivotTables="1" deleteRows="0" formatCells="1" formatRows="1" sort="0"/>
  <mergeCells count="33">
    <mergeCell ref="J5:K5"/>
    <mergeCell ref="C9:E9"/>
    <mergeCell ref="F6:G6"/>
    <mergeCell ref="J2:M2"/>
    <mergeCell ref="H11:M11"/>
    <mergeCell ref="B32:E32"/>
    <mergeCell ref="B34:M34"/>
    <mergeCell ref="C11:E11"/>
    <mergeCell ref="H6:I6"/>
    <mergeCell ref="C26:M26"/>
    <mergeCell ref="J6:K6"/>
    <mergeCell ref="C29:M29"/>
    <mergeCell ref="C25:D25"/>
    <mergeCell ref="B2:I2"/>
    <mergeCell ref="F5:G5"/>
    <mergeCell ref="L5:M5"/>
    <mergeCell ref="B30:M30"/>
    <mergeCell ref="F8:M8"/>
    <mergeCell ref="B24:M24"/>
    <mergeCell ref="E25:M25"/>
    <mergeCell ref="C27:M27"/>
    <mergeCell ref="C6:E6"/>
    <mergeCell ref="B8:E8"/>
    <mergeCell ref="C5:E5"/>
    <mergeCell ref="B3:M3"/>
    <mergeCell ref="L6:M6"/>
    <mergeCell ref="H10:M10"/>
    <mergeCell ref="B22:G22"/>
    <mergeCell ref="H9:M9"/>
    <mergeCell ref="H5:I5"/>
    <mergeCell ref="C28:M28"/>
    <mergeCell ref="J32:M32"/>
    <mergeCell ref="C10:E10"/>
  </mergeCells>
  <dataValidations count="1">
    <dataValidation sqref="C6" showDropDown="0" showInputMessage="0" showErrorMessage="0" allowBlank="1" type="list">
      <formula1>Lists!$A$2:$A$7</formula1>
    </dataValidation>
  </dataValidations>
  <pageMargins left="0.3" right="0.3" top="0.4" bottom="0.4"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A1:H35"/>
  <sheetViews>
    <sheetView showGridLines="0" workbookViewId="0">
      <selection activeCell="A1" sqref="A1"/>
    </sheetView>
  </sheetViews>
  <sheetFormatPr baseColWidth="8" defaultRowHeight="15"/>
  <cols>
    <col width="2" customWidth="1" min="1" max="1"/>
    <col width="26" customWidth="1" min="2" max="2"/>
    <col width="34" customWidth="1" min="3" max="3"/>
    <col width="14" customWidth="1" min="4" max="4"/>
    <col width="14" customWidth="1" min="5" max="5"/>
    <col width="18" customWidth="1" min="6" max="6"/>
    <col width="16" customWidth="1" min="7" max="7"/>
    <col width="14" customWidth="1" min="8" max="8"/>
    <col width="2" customWidth="1" min="9" max="9"/>
  </cols>
  <sheetData>
    <row r="1"/>
    <row r="2">
      <c r="B2" s="10" t="inlineStr">
        <is>
          <t>RECEIPT VOUCHER</t>
        </is>
      </c>
      <c r="G2" s="36" t="inlineStr">
        <is>
          <t>Section 31(3)(d) | Rule 50</t>
        </is>
      </c>
      <c r="H2" s="33" t="n"/>
    </row>
    <row r="3" ht="27" customHeight="1">
      <c r="B3" s="8" t="inlineStr">
        <is>
          <t>Raise this the day an advance arrives, not at the end of the month. Section 31(3)(d) is not optional: on receipt of advance payment a registered person shall issue a receipt voucher. Rule 50 sets out the particulars below.</t>
        </is>
      </c>
    </row>
    <row r="4"/>
    <row r="5">
      <c r="B5" s="4" t="inlineStr">
        <is>
          <t xml:space="preserve">  SUPPLIER   (Rule 50(a))</t>
        </is>
      </c>
      <c r="C5" s="17" t="n"/>
      <c r="D5" s="17" t="n"/>
      <c r="E5" s="17" t="n"/>
      <c r="F5" s="17" t="n"/>
      <c r="G5" s="17" t="n"/>
      <c r="H5" s="17" t="n"/>
    </row>
    <row r="6">
      <c r="B6" s="13" t="inlineStr">
        <is>
          <t>Name</t>
        </is>
      </c>
      <c r="C6" s="14" t="n"/>
      <c r="D6" s="15" t="n"/>
      <c r="E6" s="15" t="n"/>
    </row>
    <row r="7">
      <c r="B7" s="13" t="inlineStr">
        <is>
          <t>Address</t>
        </is>
      </c>
      <c r="C7" s="14" t="n"/>
      <c r="D7" s="15" t="n"/>
      <c r="E7" s="15" t="n"/>
    </row>
    <row r="8">
      <c r="B8" s="13" t="inlineStr">
        <is>
          <t>GSTIN</t>
        </is>
      </c>
      <c r="C8" s="14" t="n"/>
      <c r="D8" s="15" t="n"/>
      <c r="E8" s="15" t="n"/>
    </row>
    <row r="9"/>
    <row r="10">
      <c r="B10" s="4" t="inlineStr">
        <is>
          <t xml:space="preserve">  RECIPIENT   (Rule 50(d))</t>
        </is>
      </c>
      <c r="C10" s="17" t="n"/>
      <c r="D10" s="17" t="n"/>
      <c r="E10" s="17" t="n"/>
      <c r="F10" s="17" t="n"/>
      <c r="G10" s="17" t="n"/>
      <c r="H10" s="17" t="n"/>
    </row>
    <row r="11">
      <c r="B11" s="13" t="inlineStr">
        <is>
          <t>Name</t>
        </is>
      </c>
      <c r="C11" s="14" t="n"/>
      <c r="D11" s="15" t="n"/>
      <c r="E11" s="15" t="n"/>
    </row>
    <row r="12">
      <c r="B12" s="13" t="inlineStr">
        <is>
          <t>Address</t>
        </is>
      </c>
      <c r="C12" s="14" t="n"/>
      <c r="D12" s="15" t="n"/>
      <c r="E12" s="15" t="n"/>
    </row>
    <row r="13" ht="27" customHeight="1">
      <c r="B13" s="13" t="inlineStr">
        <is>
          <t>GSTIN / UIN, if registered</t>
        </is>
      </c>
      <c r="C13" s="14" t="n"/>
      <c r="D13" s="15" t="n"/>
      <c r="E13" s="15" t="n"/>
    </row>
    <row r="14"/>
    <row r="15">
      <c r="B15" s="4" t="inlineStr">
        <is>
          <t xml:space="preserve">  THE ADVANCE</t>
        </is>
      </c>
      <c r="C15" s="17" t="n"/>
      <c r="D15" s="17" t="n"/>
      <c r="E15" s="17" t="n"/>
      <c r="F15" s="17" t="n"/>
      <c r="G15" s="17" t="n"/>
      <c r="H15" s="17" t="n"/>
    </row>
    <row r="16">
      <c r="B16" s="13" t="inlineStr">
        <is>
          <t>Voucher No.</t>
        </is>
      </c>
      <c r="C16" s="14" t="n"/>
      <c r="D16" s="15" t="n"/>
      <c r="E16" s="15" t="n"/>
    </row>
    <row r="17">
      <c r="B17" s="13" t="inlineStr">
        <is>
          <t>Date</t>
        </is>
      </c>
      <c r="C17" s="16" t="n"/>
      <c r="D17" s="15" t="n"/>
      <c r="E17" s="15" t="n"/>
    </row>
    <row r="18">
      <c r="B18" s="13" t="inlineStr">
        <is>
          <t>Against proforma No.</t>
        </is>
      </c>
      <c r="C18" s="14" t="n"/>
      <c r="D18" s="15" t="n"/>
      <c r="E18" s="15" t="n"/>
    </row>
    <row r="19">
      <c r="B19" s="13" t="inlineStr">
        <is>
          <t>Nature of supply</t>
        </is>
      </c>
      <c r="C19" s="14" t="n"/>
      <c r="D19" s="15" t="n"/>
      <c r="E19" s="15" t="n"/>
    </row>
    <row r="20" ht="27" customHeight="1">
      <c r="B20" s="13" t="inlineStr">
        <is>
          <t>Description of goods or services</t>
        </is>
      </c>
      <c r="C20" s="14" t="n"/>
      <c r="D20" s="15" t="n"/>
      <c r="E20" s="15" t="n"/>
    </row>
    <row r="21">
      <c r="B21" s="13" t="inlineStr">
        <is>
          <t>Amount of advance taken</t>
        </is>
      </c>
      <c r="C21" s="37" t="n"/>
      <c r="D21" s="15" t="n"/>
      <c r="E21" s="15" t="n"/>
    </row>
    <row r="22">
      <c r="B22" s="13" t="inlineStr">
        <is>
          <t>Rate of tax</t>
        </is>
      </c>
      <c r="C22" s="38" t="n"/>
      <c r="D22" s="15" t="n"/>
      <c r="E22" s="15" t="n"/>
    </row>
    <row r="23" ht="27" customHeight="1">
      <c r="B23" s="13" t="inlineStr">
        <is>
          <t>Place of supply (State and code, if inter-State)</t>
        </is>
      </c>
      <c r="C23" s="14" t="n"/>
      <c r="D23" s="15" t="n"/>
      <c r="E23" s="15" t="n"/>
    </row>
    <row r="24" ht="27" customHeight="1">
      <c r="B24" s="13" t="inlineStr">
        <is>
          <t>Reverse charge applicable?</t>
        </is>
      </c>
      <c r="C24" s="14" t="n"/>
      <c r="D24" s="15" t="n"/>
      <c r="E24" s="15" t="n"/>
    </row>
    <row r="25"/>
    <row r="26" ht="30" customHeight="1">
      <c r="B26" s="13" t="inlineStr">
        <is>
          <t>Checked against the register</t>
        </is>
      </c>
      <c r="C26" s="39">
        <f>IF($C$18="","Enter the proforma number above and this line checks it against Sheet 4.",IFERROR("Found: "&amp;VLOOKUP($C$18,'Proforma Register'!$B$6:$I$40,3,FALSE)&amp;"   quoted "&amp;TEXT(VLOOKUP($C$18,'Proforma Register'!$B$6:$I$40,4,FALSE),"##\,##\,##0")&amp;"   "&amp;VLOOKUP($C$18,'Proforma Register'!$B$6:$I$40,8,FALSE),"NOT ON THE REGISTER. Check the number, or log the proforma on Sheet 4 first."))</f>
        <v/>
      </c>
      <c r="D26" s="29" t="n"/>
      <c r="E26" s="29" t="n"/>
      <c r="F26" s="29" t="n"/>
      <c r="G26" s="29" t="n"/>
      <c r="H26" s="29" t="n"/>
    </row>
    <row r="27">
      <c r="B27" s="4" t="inlineStr">
        <is>
          <t xml:space="preserve">  TAX ON THE ADVANCE</t>
        </is>
      </c>
      <c r="C27" s="17" t="n"/>
      <c r="D27" s="17" t="n"/>
      <c r="E27" s="17" t="n"/>
      <c r="F27" s="17" t="n"/>
      <c r="G27" s="17" t="n"/>
      <c r="H27" s="17" t="n"/>
    </row>
    <row r="28" ht="40" customHeight="1">
      <c r="B28" s="13" t="inlineStr">
        <is>
          <t>Tax on this advance</t>
        </is>
      </c>
      <c r="C28" s="28">
        <f>IF(N(C21)=0,"",IF($C$19="Goods",0,ROUND(C21*C22/(1+C22),2)))</f>
        <v/>
      </c>
      <c r="D28" s="29" t="n"/>
      <c r="E28" s="8" t="inlineStr">
        <is>
          <t>Rule 35: tax = amount inclusive x rate / (100 + rate). An advance is treated as including the tax unless you have agreed otherwise in writing.</t>
        </is>
      </c>
    </row>
    <row r="29" ht="46" customHeight="1">
      <c r="B29" s="13" t="inlineStr">
        <is>
          <t>Why it may be nil</t>
        </is>
      </c>
      <c r="C29" s="32">
        <f>IF($C$19="Goods","GOODS: no tax is payable on this advance. Notification 66/2017-Central Tax makes a supplier who has not opted for composition pay tax on goods at the time in section 12(2)(a), the invoice date. Raise this voucher anyway - section 31(3)(d) still requires it - and charge the tax on the invoice.",IF($C$19="Services","SERVICES: tax is payable now. Section 13(2) fixes the time of supply at the earlier of the invoice or the receipt of payment, so this advance is taxable on the day it arrived.","Pick Goods or Services above."))</f>
        <v/>
      </c>
      <c r="D29" s="33" t="n"/>
      <c r="E29" s="33" t="n"/>
      <c r="F29" s="33" t="n"/>
      <c r="G29" s="33" t="n"/>
      <c r="H29" s="33" t="n"/>
    </row>
    <row r="30" ht="27" customHeight="1">
      <c r="B30" s="13" t="inlineStr">
        <is>
          <t>If you cannot tell yet</t>
        </is>
      </c>
      <c r="C30" s="40" t="inlineStr">
        <is>
          <t>Rule 50 provides for both gaps: where the rate of tax is not determinable, pay at 18%; where the nature of the supply is not determinable, treat it as inter-State.</t>
        </is>
      </c>
      <c r="D30" s="41" t="n"/>
      <c r="E30" s="41" t="n"/>
      <c r="F30" s="41" t="n"/>
      <c r="G30" s="41" t="n"/>
      <c r="H30" s="41" t="n"/>
    </row>
    <row r="31" ht="40" customHeight="1">
      <c r="B31" s="13" t="inlineStr">
        <is>
          <t>If the supply never happens</t>
        </is>
      </c>
      <c r="C31" s="32" t="inlineStr">
        <is>
          <t>Section 31(3)(e): where a receipt voucher was issued but no supply is made and no tax invoice follows, you may issue a refund voucher against that payment. Rule 51 sets its particulars, and it must carry this voucher's number and date. Record it on the register.</t>
        </is>
      </c>
      <c r="D31" s="33" t="n"/>
      <c r="E31" s="33" t="n"/>
      <c r="F31" s="33" t="n"/>
      <c r="G31" s="33" t="n"/>
      <c r="H31" s="33" t="n"/>
    </row>
    <row r="32"/>
    <row r="33" ht="34" customHeight="1">
      <c r="B33" s="13" t="inlineStr">
        <is>
          <t>Signature of supplier or authorised signatory   (Rule 50(k))</t>
        </is>
      </c>
      <c r="F33" s="14" t="inlineStr"/>
      <c r="G33" s="15" t="n"/>
      <c r="H33" s="15" t="n"/>
    </row>
    <row r="34"/>
    <row r="35">
      <c r="B35" s="9" t="inlineStr">
        <is>
          <t>Powered by Petpooja Invoice  |  getinvoice@petpooja.com  |  +91-92279 80766  |  www.petpooja.com</t>
        </is>
      </c>
    </row>
  </sheetData>
  <sheetProtection selectLockedCells="0" selectUnlockedCells="0" sheet="1" objects="0" insertRows="0" insertHyperlinks="1" autoFilter="1" scenarios="0" formatColumns="1" deleteColumns="1" insertColumns="1" pivotTables="1" deleteRows="0" formatCells="1" formatRows="1" sort="0"/>
  <mergeCells count="31">
    <mergeCell ref="C16:E16"/>
    <mergeCell ref="G2:H2"/>
    <mergeCell ref="F33:H33"/>
    <mergeCell ref="C22:E22"/>
    <mergeCell ref="C31:H31"/>
    <mergeCell ref="B15:H15"/>
    <mergeCell ref="C21:E21"/>
    <mergeCell ref="B5:H5"/>
    <mergeCell ref="C12:E12"/>
    <mergeCell ref="C11:E11"/>
    <mergeCell ref="B2:F2"/>
    <mergeCell ref="B35:H35"/>
    <mergeCell ref="C23:E23"/>
    <mergeCell ref="C8:E8"/>
    <mergeCell ref="C17:E17"/>
    <mergeCell ref="C7:E7"/>
    <mergeCell ref="B3:H3"/>
    <mergeCell ref="B33:D33"/>
    <mergeCell ref="C13:E13"/>
    <mergeCell ref="C19:E19"/>
    <mergeCell ref="B27:H27"/>
    <mergeCell ref="C18:E18"/>
    <mergeCell ref="E28:H28"/>
    <mergeCell ref="C30:H30"/>
    <mergeCell ref="C6:E6"/>
    <mergeCell ref="C24:E24"/>
    <mergeCell ref="C28:D28"/>
    <mergeCell ref="B10:H10"/>
    <mergeCell ref="C26:H26"/>
    <mergeCell ref="C20:E20"/>
    <mergeCell ref="C29:H29"/>
  </mergeCells>
  <dataValidations count="2">
    <dataValidation sqref="C19" showDropDown="0" showInputMessage="0" showErrorMessage="0" allowBlank="1" type="list">
      <formula1>Lists!$A$23:$A$24</formula1>
    </dataValidation>
    <dataValidation sqref="C24" showDropDown="0" showInputMessage="0" showErrorMessage="0" allowBlank="1" type="list">
      <formula1>Lists!$A$11:$A$12</formula1>
    </dataValidation>
  </dataValidations>
  <pageMargins left="0.3" right="0.3" top="0.4" bottom="0.4" header="0.5" footer="0.5"/>
  <pageSetup orientation="portrait" fitToHeight="1" fitToWidth="1"/>
</worksheet>
</file>

<file path=xl/worksheets/sheet4.xml><?xml version="1.0" encoding="utf-8"?>
<worksheet xmlns="http://schemas.openxmlformats.org/spreadsheetml/2006/main">
  <sheetPr>
    <outlinePr summaryBelow="1" summaryRight="1"/>
    <pageSetUpPr/>
  </sheetPr>
  <dimension ref="A1:I49"/>
  <sheetViews>
    <sheetView showGridLines="0" workbookViewId="0">
      <pane ySplit="5" topLeftCell="A6" activePane="bottomLeft" state="frozen"/>
      <selection pane="bottomLeft" activeCell="A1" sqref="A1"/>
    </sheetView>
  </sheetViews>
  <sheetFormatPr baseColWidth="8" defaultRowHeight="15"/>
  <cols>
    <col width="2" customWidth="1" min="1" max="1"/>
    <col width="18" customWidth="1" min="2" max="2"/>
    <col width="12" customWidth="1" min="3" max="3"/>
    <col width="30" customWidth="1" min="4" max="4"/>
    <col width="16" customWidth="1" min="5" max="5"/>
    <col width="26" customWidth="1" min="6" max="6"/>
    <col width="16" customWidth="1" min="7" max="7"/>
    <col width="18" customWidth="1" min="8" max="8"/>
    <col width="30" customWidth="1" min="9" max="9"/>
    <col width="2" customWidth="1" min="10" max="10"/>
  </cols>
  <sheetData>
    <row r="1"/>
    <row r="2">
      <c r="B2" s="1" t="inlineStr">
        <is>
          <t>Proforma Register</t>
        </is>
      </c>
    </row>
    <row r="3">
      <c r="B3" s="8" t="inlineStr">
        <is>
          <t>Every proforma issued, and whether the paperwork behind it actually exists. The first three rows are worked examples: delete them before you start.</t>
        </is>
      </c>
    </row>
    <row r="4"/>
    <row r="5" ht="28" customHeight="1">
      <c r="B5" s="18" t="inlineStr">
        <is>
          <t>Proforma No.</t>
        </is>
      </c>
      <c r="C5" s="18" t="inlineStr">
        <is>
          <t>Date</t>
        </is>
      </c>
      <c r="D5" s="18" t="inlineStr">
        <is>
          <t>Buyer</t>
        </is>
      </c>
      <c r="E5" s="18" t="inlineStr">
        <is>
          <t>Quoted total</t>
        </is>
      </c>
      <c r="F5" s="18" t="inlineStr">
        <is>
          <t>Status</t>
        </is>
      </c>
      <c r="G5" s="18" t="inlineStr">
        <is>
          <t>Advance received</t>
        </is>
      </c>
      <c r="H5" s="18" t="inlineStr">
        <is>
          <t>Receipt voucher no.</t>
        </is>
      </c>
      <c r="I5" s="18" t="inlineStr">
        <is>
          <t>What is outstanding</t>
        </is>
      </c>
    </row>
    <row r="6" ht="17" customHeight="1">
      <c r="B6" s="14" t="inlineStr">
        <is>
          <t>PI/2026-27/0042</t>
        </is>
      </c>
      <c r="C6" s="42">
        <f>DATE(2026,9,14)</f>
        <v/>
      </c>
      <c r="D6" s="14" t="inlineStr">
        <is>
          <t>XYZ Kunststoffe GmbH</t>
        </is>
      </c>
      <c r="E6" s="22" t="n">
        <v>999200</v>
      </c>
      <c r="F6" s="14" t="inlineStr">
        <is>
          <t>Advance received</t>
        </is>
      </c>
      <c r="G6" s="22" t="n">
        <v>250000</v>
      </c>
      <c r="H6" s="14" t="inlineStr"/>
      <c r="I6" s="39">
        <f>IF(N(E6)=0,"",IF(AND(N(G6)&gt;0,H6=""),"RECEIPT VOUCHER MISSING - section 31(3)(d)",IF(F6="Cancelled - refund voucher issued","Refund voucher issued. Nothing outstanding.",IF(F6="Converted to tax invoice","Closed. Tax invoice raised.",IF(F6="Open - no money received","Quote only. No document due yet.",IF(F6="Lapsed",IF(N(G6)&gt;0,"Lapsed but money is held. Refund it or revive the quote.","Lapsed. Nothing outstanding."),IF(N(G6)&gt;0,"Advance held. Convert or refund.","No document due yet.")))))))</f>
        <v/>
      </c>
    </row>
    <row r="7" ht="17" customHeight="1">
      <c r="B7" s="14" t="inlineStr">
        <is>
          <t>PI/2026-27/0041</t>
        </is>
      </c>
      <c r="C7" s="42">
        <f>DATE(2026,9,9)</f>
        <v/>
      </c>
      <c r="D7" s="14" t="inlineStr">
        <is>
          <t>PQR Hardware, Surat</t>
        </is>
      </c>
      <c r="E7" s="22" t="n">
        <v>118000</v>
      </c>
      <c r="F7" s="14" t="inlineStr">
        <is>
          <t>Converted to tax invoice</t>
        </is>
      </c>
      <c r="G7" s="22" t="n">
        <v>0</v>
      </c>
      <c r="H7" s="14" t="inlineStr"/>
      <c r="I7" s="39">
        <f>IF(N(E7)=0,"",IF(AND(N(G7)&gt;0,H7=""),"RECEIPT VOUCHER MISSING - section 31(3)(d)",IF(F7="Cancelled - refund voucher issued","Refund voucher issued. Nothing outstanding.",IF(F7="Converted to tax invoice","Closed. Tax invoice raised.",IF(F7="Open - no money received","Quote only. No document due yet.",IF(F7="Lapsed",IF(N(G7)&gt;0,"Lapsed but money is held. Refund it or revive the quote.","Lapsed. Nothing outstanding."),IF(N(G7)&gt;0,"Advance held. Convert or refund.","No document due yet.")))))))</f>
        <v/>
      </c>
    </row>
    <row r="8" ht="17" customHeight="1">
      <c r="B8" s="14" t="inlineStr">
        <is>
          <t>PI/2026-27/0039</t>
        </is>
      </c>
      <c r="C8" s="42">
        <f>DATE(2026,8,28)</f>
        <v/>
      </c>
      <c r="D8" s="14" t="inlineStr">
        <is>
          <t>LMN Surface Coating</t>
        </is>
      </c>
      <c r="E8" s="22" t="n">
        <v>64900</v>
      </c>
      <c r="F8" s="14" t="inlineStr">
        <is>
          <t>Open - no money received</t>
        </is>
      </c>
      <c r="G8" s="22" t="n">
        <v>0</v>
      </c>
      <c r="H8" s="14" t="inlineStr"/>
      <c r="I8" s="39">
        <f>IF(N(E8)=0,"",IF(AND(N(G8)&gt;0,H8=""),"RECEIPT VOUCHER MISSING - section 31(3)(d)",IF(F8="Cancelled - refund voucher issued","Refund voucher issued. Nothing outstanding.",IF(F8="Converted to tax invoice","Closed. Tax invoice raised.",IF(F8="Open - no money received","Quote only. No document due yet.",IF(F8="Lapsed",IF(N(G8)&gt;0,"Lapsed but money is held. Refund it or revive the quote.","Lapsed. Nothing outstanding."),IF(N(G8)&gt;0,"Advance held. Convert or refund.","No document due yet.")))))))</f>
        <v/>
      </c>
    </row>
    <row r="9" ht="17" customHeight="1">
      <c r="B9" s="14" t="n"/>
      <c r="C9" s="42" t="n"/>
      <c r="D9" s="14" t="n"/>
      <c r="E9" s="22" t="n"/>
      <c r="F9" s="14" t="n"/>
      <c r="G9" s="22" t="n"/>
      <c r="H9" s="14" t="n"/>
      <c r="I9" s="39">
        <f>IF(N(E9)=0,"",IF(AND(N(G9)&gt;0,H9=""),"RECEIPT VOUCHER MISSING - section 31(3)(d)",IF(F9="Cancelled - refund voucher issued","Refund voucher issued. Nothing outstanding.",IF(F9="Converted to tax invoice","Closed. Tax invoice raised.",IF(F9="Open - no money received","Quote only. No document due yet.",IF(F9="Lapsed",IF(N(G9)&gt;0,"Lapsed but money is held. Refund it or revive the quote.","Lapsed. Nothing outstanding."),IF(N(G9)&gt;0,"Advance held. Convert or refund.","No document due yet.")))))))</f>
        <v/>
      </c>
    </row>
    <row r="10" ht="17" customHeight="1">
      <c r="B10" s="14" t="n"/>
      <c r="C10" s="42" t="n"/>
      <c r="D10" s="14" t="n"/>
      <c r="E10" s="22" t="n"/>
      <c r="F10" s="14" t="n"/>
      <c r="G10" s="22" t="n"/>
      <c r="H10" s="14" t="n"/>
      <c r="I10" s="39">
        <f>IF(N(E10)=0,"",IF(AND(N(G10)&gt;0,H10=""),"RECEIPT VOUCHER MISSING - section 31(3)(d)",IF(F10="Cancelled - refund voucher issued","Refund voucher issued. Nothing outstanding.",IF(F10="Converted to tax invoice","Closed. Tax invoice raised.",IF(F10="Open - no money received","Quote only. No document due yet.",IF(F10="Lapsed",IF(N(G10)&gt;0,"Lapsed but money is held. Refund it or revive the quote.","Lapsed. Nothing outstanding."),IF(N(G10)&gt;0,"Advance held. Convert or refund.","No document due yet.")))))))</f>
        <v/>
      </c>
    </row>
    <row r="11" ht="17" customHeight="1">
      <c r="B11" s="14" t="n"/>
      <c r="C11" s="42" t="n"/>
      <c r="D11" s="14" t="n"/>
      <c r="E11" s="22" t="n"/>
      <c r="F11" s="14" t="n"/>
      <c r="G11" s="22" t="n"/>
      <c r="H11" s="14" t="n"/>
      <c r="I11" s="39">
        <f>IF(N(E11)=0,"",IF(AND(N(G11)&gt;0,H11=""),"RECEIPT VOUCHER MISSING - section 31(3)(d)",IF(F11="Cancelled - refund voucher issued","Refund voucher issued. Nothing outstanding.",IF(F11="Converted to tax invoice","Closed. Tax invoice raised.",IF(F11="Open - no money received","Quote only. No document due yet.",IF(F11="Lapsed",IF(N(G11)&gt;0,"Lapsed but money is held. Refund it or revive the quote.","Lapsed. Nothing outstanding."),IF(N(G11)&gt;0,"Advance held. Convert or refund.","No document due yet.")))))))</f>
        <v/>
      </c>
    </row>
    <row r="12" ht="17" customHeight="1">
      <c r="B12" s="14" t="n"/>
      <c r="C12" s="42" t="n"/>
      <c r="D12" s="14" t="n"/>
      <c r="E12" s="22" t="n"/>
      <c r="F12" s="14" t="n"/>
      <c r="G12" s="22" t="n"/>
      <c r="H12" s="14" t="n"/>
      <c r="I12" s="39">
        <f>IF(N(E12)=0,"",IF(AND(N(G12)&gt;0,H12=""),"RECEIPT VOUCHER MISSING - section 31(3)(d)",IF(F12="Cancelled - refund voucher issued","Refund voucher issued. Nothing outstanding.",IF(F12="Converted to tax invoice","Closed. Tax invoice raised.",IF(F12="Open - no money received","Quote only. No document due yet.",IF(F12="Lapsed",IF(N(G12)&gt;0,"Lapsed but money is held. Refund it or revive the quote.","Lapsed. Nothing outstanding."),IF(N(G12)&gt;0,"Advance held. Convert or refund.","No document due yet.")))))))</f>
        <v/>
      </c>
    </row>
    <row r="13" ht="17" customHeight="1">
      <c r="B13" s="14" t="n"/>
      <c r="C13" s="42" t="n"/>
      <c r="D13" s="14" t="n"/>
      <c r="E13" s="22" t="n"/>
      <c r="F13" s="14" t="n"/>
      <c r="G13" s="22" t="n"/>
      <c r="H13" s="14" t="n"/>
      <c r="I13" s="39">
        <f>IF(N(E13)=0,"",IF(AND(N(G13)&gt;0,H13=""),"RECEIPT VOUCHER MISSING - section 31(3)(d)",IF(F13="Cancelled - refund voucher issued","Refund voucher issued. Nothing outstanding.",IF(F13="Converted to tax invoice","Closed. Tax invoice raised.",IF(F13="Open - no money received","Quote only. No document due yet.",IF(F13="Lapsed",IF(N(G13)&gt;0,"Lapsed but money is held. Refund it or revive the quote.","Lapsed. Nothing outstanding."),IF(N(G13)&gt;0,"Advance held. Convert or refund.","No document due yet.")))))))</f>
        <v/>
      </c>
    </row>
    <row r="14" ht="17" customHeight="1">
      <c r="B14" s="14" t="n"/>
      <c r="C14" s="42" t="n"/>
      <c r="D14" s="14" t="n"/>
      <c r="E14" s="22" t="n"/>
      <c r="F14" s="14" t="n"/>
      <c r="G14" s="22" t="n"/>
      <c r="H14" s="14" t="n"/>
      <c r="I14" s="39">
        <f>IF(N(E14)=0,"",IF(AND(N(G14)&gt;0,H14=""),"RECEIPT VOUCHER MISSING - section 31(3)(d)",IF(F14="Cancelled - refund voucher issued","Refund voucher issued. Nothing outstanding.",IF(F14="Converted to tax invoice","Closed. Tax invoice raised.",IF(F14="Open - no money received","Quote only. No document due yet.",IF(F14="Lapsed",IF(N(G14)&gt;0,"Lapsed but money is held. Refund it or revive the quote.","Lapsed. Nothing outstanding."),IF(N(G14)&gt;0,"Advance held. Convert or refund.","No document due yet.")))))))</f>
        <v/>
      </c>
    </row>
    <row r="15" ht="17" customHeight="1">
      <c r="B15" s="14" t="n"/>
      <c r="C15" s="42" t="n"/>
      <c r="D15" s="14" t="n"/>
      <c r="E15" s="22" t="n"/>
      <c r="F15" s="14" t="n"/>
      <c r="G15" s="22" t="n"/>
      <c r="H15" s="14" t="n"/>
      <c r="I15" s="39">
        <f>IF(N(E15)=0,"",IF(AND(N(G15)&gt;0,H15=""),"RECEIPT VOUCHER MISSING - section 31(3)(d)",IF(F15="Cancelled - refund voucher issued","Refund voucher issued. Nothing outstanding.",IF(F15="Converted to tax invoice","Closed. Tax invoice raised.",IF(F15="Open - no money received","Quote only. No document due yet.",IF(F15="Lapsed",IF(N(G15)&gt;0,"Lapsed but money is held. Refund it or revive the quote.","Lapsed. Nothing outstanding."),IF(N(G15)&gt;0,"Advance held. Convert or refund.","No document due yet.")))))))</f>
        <v/>
      </c>
    </row>
    <row r="16" ht="17" customHeight="1">
      <c r="B16" s="14" t="n"/>
      <c r="C16" s="42" t="n"/>
      <c r="D16" s="14" t="n"/>
      <c r="E16" s="22" t="n"/>
      <c r="F16" s="14" t="n"/>
      <c r="G16" s="22" t="n"/>
      <c r="H16" s="14" t="n"/>
      <c r="I16" s="39">
        <f>IF(N(E16)=0,"",IF(AND(N(G16)&gt;0,H16=""),"RECEIPT VOUCHER MISSING - section 31(3)(d)",IF(F16="Cancelled - refund voucher issued","Refund voucher issued. Nothing outstanding.",IF(F16="Converted to tax invoice","Closed. Tax invoice raised.",IF(F16="Open - no money received","Quote only. No document due yet.",IF(F16="Lapsed",IF(N(G16)&gt;0,"Lapsed but money is held. Refund it or revive the quote.","Lapsed. Nothing outstanding."),IF(N(G16)&gt;0,"Advance held. Convert or refund.","No document due yet.")))))))</f>
        <v/>
      </c>
    </row>
    <row r="17" ht="17" customHeight="1">
      <c r="B17" s="14" t="n"/>
      <c r="C17" s="42" t="n"/>
      <c r="D17" s="14" t="n"/>
      <c r="E17" s="22" t="n"/>
      <c r="F17" s="14" t="n"/>
      <c r="G17" s="22" t="n"/>
      <c r="H17" s="14" t="n"/>
      <c r="I17" s="39">
        <f>IF(N(E17)=0,"",IF(AND(N(G17)&gt;0,H17=""),"RECEIPT VOUCHER MISSING - section 31(3)(d)",IF(F17="Cancelled - refund voucher issued","Refund voucher issued. Nothing outstanding.",IF(F17="Converted to tax invoice","Closed. Tax invoice raised.",IF(F17="Open - no money received","Quote only. No document due yet.",IF(F17="Lapsed",IF(N(G17)&gt;0,"Lapsed but money is held. Refund it or revive the quote.","Lapsed. Nothing outstanding."),IF(N(G17)&gt;0,"Advance held. Convert or refund.","No document due yet.")))))))</f>
        <v/>
      </c>
    </row>
    <row r="18" ht="17" customHeight="1">
      <c r="B18" s="14" t="n"/>
      <c r="C18" s="42" t="n"/>
      <c r="D18" s="14" t="n"/>
      <c r="E18" s="22" t="n"/>
      <c r="F18" s="14" t="n"/>
      <c r="G18" s="22" t="n"/>
      <c r="H18" s="14" t="n"/>
      <c r="I18" s="39">
        <f>IF(N(E18)=0,"",IF(AND(N(G18)&gt;0,H18=""),"RECEIPT VOUCHER MISSING - section 31(3)(d)",IF(F18="Cancelled - refund voucher issued","Refund voucher issued. Nothing outstanding.",IF(F18="Converted to tax invoice","Closed. Tax invoice raised.",IF(F18="Open - no money received","Quote only. No document due yet.",IF(F18="Lapsed",IF(N(G18)&gt;0,"Lapsed but money is held. Refund it or revive the quote.","Lapsed. Nothing outstanding."),IF(N(G18)&gt;0,"Advance held. Convert or refund.","No document due yet.")))))))</f>
        <v/>
      </c>
    </row>
    <row r="19" ht="17" customHeight="1">
      <c r="B19" s="14" t="n"/>
      <c r="C19" s="42" t="n"/>
      <c r="D19" s="14" t="n"/>
      <c r="E19" s="22" t="n"/>
      <c r="F19" s="14" t="n"/>
      <c r="G19" s="22" t="n"/>
      <c r="H19" s="14" t="n"/>
      <c r="I19" s="39">
        <f>IF(N(E19)=0,"",IF(AND(N(G19)&gt;0,H19=""),"RECEIPT VOUCHER MISSING - section 31(3)(d)",IF(F19="Cancelled - refund voucher issued","Refund voucher issued. Nothing outstanding.",IF(F19="Converted to tax invoice","Closed. Tax invoice raised.",IF(F19="Open - no money received","Quote only. No document due yet.",IF(F19="Lapsed",IF(N(G19)&gt;0,"Lapsed but money is held. Refund it or revive the quote.","Lapsed. Nothing outstanding."),IF(N(G19)&gt;0,"Advance held. Convert or refund.","No document due yet.")))))))</f>
        <v/>
      </c>
    </row>
    <row r="20" ht="17" customHeight="1">
      <c r="B20" s="14" t="n"/>
      <c r="C20" s="42" t="n"/>
      <c r="D20" s="14" t="n"/>
      <c r="E20" s="22" t="n"/>
      <c r="F20" s="14" t="n"/>
      <c r="G20" s="22" t="n"/>
      <c r="H20" s="14" t="n"/>
      <c r="I20" s="39">
        <f>IF(N(E20)=0,"",IF(AND(N(G20)&gt;0,H20=""),"RECEIPT VOUCHER MISSING - section 31(3)(d)",IF(F20="Cancelled - refund voucher issued","Refund voucher issued. Nothing outstanding.",IF(F20="Converted to tax invoice","Closed. Tax invoice raised.",IF(F20="Open - no money received","Quote only. No document due yet.",IF(F20="Lapsed",IF(N(G20)&gt;0,"Lapsed but money is held. Refund it or revive the quote.","Lapsed. Nothing outstanding."),IF(N(G20)&gt;0,"Advance held. Convert or refund.","No document due yet.")))))))</f>
        <v/>
      </c>
    </row>
    <row r="21" ht="17" customHeight="1">
      <c r="B21" s="14" t="n"/>
      <c r="C21" s="42" t="n"/>
      <c r="D21" s="14" t="n"/>
      <c r="E21" s="22" t="n"/>
      <c r="F21" s="14" t="n"/>
      <c r="G21" s="22" t="n"/>
      <c r="H21" s="14" t="n"/>
      <c r="I21" s="39">
        <f>IF(N(E21)=0,"",IF(AND(N(G21)&gt;0,H21=""),"RECEIPT VOUCHER MISSING - section 31(3)(d)",IF(F21="Cancelled - refund voucher issued","Refund voucher issued. Nothing outstanding.",IF(F21="Converted to tax invoice","Closed. Tax invoice raised.",IF(F21="Open - no money received","Quote only. No document due yet.",IF(F21="Lapsed",IF(N(G21)&gt;0,"Lapsed but money is held. Refund it or revive the quote.","Lapsed. Nothing outstanding."),IF(N(G21)&gt;0,"Advance held. Convert or refund.","No document due yet.")))))))</f>
        <v/>
      </c>
    </row>
    <row r="22" ht="17" customHeight="1">
      <c r="B22" s="14" t="n"/>
      <c r="C22" s="42" t="n"/>
      <c r="D22" s="14" t="n"/>
      <c r="E22" s="22" t="n"/>
      <c r="F22" s="14" t="n"/>
      <c r="G22" s="22" t="n"/>
      <c r="H22" s="14" t="n"/>
      <c r="I22" s="39">
        <f>IF(N(E22)=0,"",IF(AND(N(G22)&gt;0,H22=""),"RECEIPT VOUCHER MISSING - section 31(3)(d)",IF(F22="Cancelled - refund voucher issued","Refund voucher issued. Nothing outstanding.",IF(F22="Converted to tax invoice","Closed. Tax invoice raised.",IF(F22="Open - no money received","Quote only. No document due yet.",IF(F22="Lapsed",IF(N(G22)&gt;0,"Lapsed but money is held. Refund it or revive the quote.","Lapsed. Nothing outstanding."),IF(N(G22)&gt;0,"Advance held. Convert or refund.","No document due yet.")))))))</f>
        <v/>
      </c>
    </row>
    <row r="23" ht="17" customHeight="1">
      <c r="B23" s="14" t="n"/>
      <c r="C23" s="42" t="n"/>
      <c r="D23" s="14" t="n"/>
      <c r="E23" s="22" t="n"/>
      <c r="F23" s="14" t="n"/>
      <c r="G23" s="22" t="n"/>
      <c r="H23" s="14" t="n"/>
      <c r="I23" s="39">
        <f>IF(N(E23)=0,"",IF(AND(N(G23)&gt;0,H23=""),"RECEIPT VOUCHER MISSING - section 31(3)(d)",IF(F23="Cancelled - refund voucher issued","Refund voucher issued. Nothing outstanding.",IF(F23="Converted to tax invoice","Closed. Tax invoice raised.",IF(F23="Open - no money received","Quote only. No document due yet.",IF(F23="Lapsed",IF(N(G23)&gt;0,"Lapsed but money is held. Refund it or revive the quote.","Lapsed. Nothing outstanding."),IF(N(G23)&gt;0,"Advance held. Convert or refund.","No document due yet.")))))))</f>
        <v/>
      </c>
    </row>
    <row r="24" ht="17" customHeight="1">
      <c r="B24" s="14" t="n"/>
      <c r="C24" s="42" t="n"/>
      <c r="D24" s="14" t="n"/>
      <c r="E24" s="22" t="n"/>
      <c r="F24" s="14" t="n"/>
      <c r="G24" s="22" t="n"/>
      <c r="H24" s="14" t="n"/>
      <c r="I24" s="39">
        <f>IF(N(E24)=0,"",IF(AND(N(G24)&gt;0,H24=""),"RECEIPT VOUCHER MISSING - section 31(3)(d)",IF(F24="Cancelled - refund voucher issued","Refund voucher issued. Nothing outstanding.",IF(F24="Converted to tax invoice","Closed. Tax invoice raised.",IF(F24="Open - no money received","Quote only. No document due yet.",IF(F24="Lapsed",IF(N(G24)&gt;0,"Lapsed but money is held. Refund it or revive the quote.","Lapsed. Nothing outstanding."),IF(N(G24)&gt;0,"Advance held. Convert or refund.","No document due yet.")))))))</f>
        <v/>
      </c>
    </row>
    <row r="25" ht="17" customHeight="1">
      <c r="B25" s="14" t="n"/>
      <c r="C25" s="42" t="n"/>
      <c r="D25" s="14" t="n"/>
      <c r="E25" s="22" t="n"/>
      <c r="F25" s="14" t="n"/>
      <c r="G25" s="22" t="n"/>
      <c r="H25" s="14" t="n"/>
      <c r="I25" s="39">
        <f>IF(N(E25)=0,"",IF(AND(N(G25)&gt;0,H25=""),"RECEIPT VOUCHER MISSING - section 31(3)(d)",IF(F25="Cancelled - refund voucher issued","Refund voucher issued. Nothing outstanding.",IF(F25="Converted to tax invoice","Closed. Tax invoice raised.",IF(F25="Open - no money received","Quote only. No document due yet.",IF(F25="Lapsed",IF(N(G25)&gt;0,"Lapsed but money is held. Refund it or revive the quote.","Lapsed. Nothing outstanding."),IF(N(G25)&gt;0,"Advance held. Convert or refund.","No document due yet.")))))))</f>
        <v/>
      </c>
    </row>
    <row r="26" ht="17" customHeight="1">
      <c r="B26" s="14" t="n"/>
      <c r="C26" s="42" t="n"/>
      <c r="D26" s="14" t="n"/>
      <c r="E26" s="22" t="n"/>
      <c r="F26" s="14" t="n"/>
      <c r="G26" s="22" t="n"/>
      <c r="H26" s="14" t="n"/>
      <c r="I26" s="39">
        <f>IF(N(E26)=0,"",IF(AND(N(G26)&gt;0,H26=""),"RECEIPT VOUCHER MISSING - section 31(3)(d)",IF(F26="Cancelled - refund voucher issued","Refund voucher issued. Nothing outstanding.",IF(F26="Converted to tax invoice","Closed. Tax invoice raised.",IF(F26="Open - no money received","Quote only. No document due yet.",IF(F26="Lapsed",IF(N(G26)&gt;0,"Lapsed but money is held. Refund it or revive the quote.","Lapsed. Nothing outstanding."),IF(N(G26)&gt;0,"Advance held. Convert or refund.","No document due yet.")))))))</f>
        <v/>
      </c>
    </row>
    <row r="27" ht="17" customHeight="1">
      <c r="B27" s="14" t="n"/>
      <c r="C27" s="42" t="n"/>
      <c r="D27" s="14" t="n"/>
      <c r="E27" s="22" t="n"/>
      <c r="F27" s="14" t="n"/>
      <c r="G27" s="22" t="n"/>
      <c r="H27" s="14" t="n"/>
      <c r="I27" s="39">
        <f>IF(N(E27)=0,"",IF(AND(N(G27)&gt;0,H27=""),"RECEIPT VOUCHER MISSING - section 31(3)(d)",IF(F27="Cancelled - refund voucher issued","Refund voucher issued. Nothing outstanding.",IF(F27="Converted to tax invoice","Closed. Tax invoice raised.",IF(F27="Open - no money received","Quote only. No document due yet.",IF(F27="Lapsed",IF(N(G27)&gt;0,"Lapsed but money is held. Refund it or revive the quote.","Lapsed. Nothing outstanding."),IF(N(G27)&gt;0,"Advance held. Convert or refund.","No document due yet.")))))))</f>
        <v/>
      </c>
    </row>
    <row r="28" ht="17" customHeight="1">
      <c r="B28" s="14" t="n"/>
      <c r="C28" s="42" t="n"/>
      <c r="D28" s="14" t="n"/>
      <c r="E28" s="22" t="n"/>
      <c r="F28" s="14" t="n"/>
      <c r="G28" s="22" t="n"/>
      <c r="H28" s="14" t="n"/>
      <c r="I28" s="39">
        <f>IF(N(E28)=0,"",IF(AND(N(G28)&gt;0,H28=""),"RECEIPT VOUCHER MISSING - section 31(3)(d)",IF(F28="Cancelled - refund voucher issued","Refund voucher issued. Nothing outstanding.",IF(F28="Converted to tax invoice","Closed. Tax invoice raised.",IF(F28="Open - no money received","Quote only. No document due yet.",IF(F28="Lapsed",IF(N(G28)&gt;0,"Lapsed but money is held. Refund it or revive the quote.","Lapsed. Nothing outstanding."),IF(N(G28)&gt;0,"Advance held. Convert or refund.","No document due yet.")))))))</f>
        <v/>
      </c>
    </row>
    <row r="29" ht="17" customHeight="1">
      <c r="B29" s="14" t="n"/>
      <c r="C29" s="42" t="n"/>
      <c r="D29" s="14" t="n"/>
      <c r="E29" s="22" t="n"/>
      <c r="F29" s="14" t="n"/>
      <c r="G29" s="22" t="n"/>
      <c r="H29" s="14" t="n"/>
      <c r="I29" s="39">
        <f>IF(N(E29)=0,"",IF(AND(N(G29)&gt;0,H29=""),"RECEIPT VOUCHER MISSING - section 31(3)(d)",IF(F29="Cancelled - refund voucher issued","Refund voucher issued. Nothing outstanding.",IF(F29="Converted to tax invoice","Closed. Tax invoice raised.",IF(F29="Open - no money received","Quote only. No document due yet.",IF(F29="Lapsed",IF(N(G29)&gt;0,"Lapsed but money is held. Refund it or revive the quote.","Lapsed. Nothing outstanding."),IF(N(G29)&gt;0,"Advance held. Convert or refund.","No document due yet.")))))))</f>
        <v/>
      </c>
    </row>
    <row r="30" ht="17" customHeight="1">
      <c r="B30" s="14" t="n"/>
      <c r="C30" s="42" t="n"/>
      <c r="D30" s="14" t="n"/>
      <c r="E30" s="22" t="n"/>
      <c r="F30" s="14" t="n"/>
      <c r="G30" s="22" t="n"/>
      <c r="H30" s="14" t="n"/>
      <c r="I30" s="39">
        <f>IF(N(E30)=0,"",IF(AND(N(G30)&gt;0,H30=""),"RECEIPT VOUCHER MISSING - section 31(3)(d)",IF(F30="Cancelled - refund voucher issued","Refund voucher issued. Nothing outstanding.",IF(F30="Converted to tax invoice","Closed. Tax invoice raised.",IF(F30="Open - no money received","Quote only. No document due yet.",IF(F30="Lapsed",IF(N(G30)&gt;0,"Lapsed but money is held. Refund it or revive the quote.","Lapsed. Nothing outstanding."),IF(N(G30)&gt;0,"Advance held. Convert or refund.","No document due yet.")))))))</f>
        <v/>
      </c>
    </row>
    <row r="31" ht="17" customHeight="1">
      <c r="B31" s="14" t="n"/>
      <c r="C31" s="42" t="n"/>
      <c r="D31" s="14" t="n"/>
      <c r="E31" s="22" t="n"/>
      <c r="F31" s="14" t="n"/>
      <c r="G31" s="22" t="n"/>
      <c r="H31" s="14" t="n"/>
      <c r="I31" s="39">
        <f>IF(N(E31)=0,"",IF(AND(N(G31)&gt;0,H31=""),"RECEIPT VOUCHER MISSING - section 31(3)(d)",IF(F31="Cancelled - refund voucher issued","Refund voucher issued. Nothing outstanding.",IF(F31="Converted to tax invoice","Closed. Tax invoice raised.",IF(F31="Open - no money received","Quote only. No document due yet.",IF(F31="Lapsed",IF(N(G31)&gt;0,"Lapsed but money is held. Refund it or revive the quote.","Lapsed. Nothing outstanding."),IF(N(G31)&gt;0,"Advance held. Convert or refund.","No document due yet.")))))))</f>
        <v/>
      </c>
    </row>
    <row r="32" ht="17" customHeight="1">
      <c r="B32" s="14" t="n"/>
      <c r="C32" s="42" t="n"/>
      <c r="D32" s="14" t="n"/>
      <c r="E32" s="22" t="n"/>
      <c r="F32" s="14" t="n"/>
      <c r="G32" s="22" t="n"/>
      <c r="H32" s="14" t="n"/>
      <c r="I32" s="39">
        <f>IF(N(E32)=0,"",IF(AND(N(G32)&gt;0,H32=""),"RECEIPT VOUCHER MISSING - section 31(3)(d)",IF(F32="Cancelled - refund voucher issued","Refund voucher issued. Nothing outstanding.",IF(F32="Converted to tax invoice","Closed. Tax invoice raised.",IF(F32="Open - no money received","Quote only. No document due yet.",IF(F32="Lapsed",IF(N(G32)&gt;0,"Lapsed but money is held. Refund it or revive the quote.","Lapsed. Nothing outstanding."),IF(N(G32)&gt;0,"Advance held. Convert or refund.","No document due yet.")))))))</f>
        <v/>
      </c>
    </row>
    <row r="33" ht="17" customHeight="1">
      <c r="B33" s="14" t="n"/>
      <c r="C33" s="42" t="n"/>
      <c r="D33" s="14" t="n"/>
      <c r="E33" s="22" t="n"/>
      <c r="F33" s="14" t="n"/>
      <c r="G33" s="22" t="n"/>
      <c r="H33" s="14" t="n"/>
      <c r="I33" s="39">
        <f>IF(N(E33)=0,"",IF(AND(N(G33)&gt;0,H33=""),"RECEIPT VOUCHER MISSING - section 31(3)(d)",IF(F33="Cancelled - refund voucher issued","Refund voucher issued. Nothing outstanding.",IF(F33="Converted to tax invoice","Closed. Tax invoice raised.",IF(F33="Open - no money received","Quote only. No document due yet.",IF(F33="Lapsed",IF(N(G33)&gt;0,"Lapsed but money is held. Refund it or revive the quote.","Lapsed. Nothing outstanding."),IF(N(G33)&gt;0,"Advance held. Convert or refund.","No document due yet.")))))))</f>
        <v/>
      </c>
    </row>
    <row r="34" ht="17" customHeight="1">
      <c r="B34" s="14" t="n"/>
      <c r="C34" s="42" t="n"/>
      <c r="D34" s="14" t="n"/>
      <c r="E34" s="22" t="n"/>
      <c r="F34" s="14" t="n"/>
      <c r="G34" s="22" t="n"/>
      <c r="H34" s="14" t="n"/>
      <c r="I34" s="39">
        <f>IF(N(E34)=0,"",IF(AND(N(G34)&gt;0,H34=""),"RECEIPT VOUCHER MISSING - section 31(3)(d)",IF(F34="Cancelled - refund voucher issued","Refund voucher issued. Nothing outstanding.",IF(F34="Converted to tax invoice","Closed. Tax invoice raised.",IF(F34="Open - no money received","Quote only. No document due yet.",IF(F34="Lapsed",IF(N(G34)&gt;0,"Lapsed but money is held. Refund it or revive the quote.","Lapsed. Nothing outstanding."),IF(N(G34)&gt;0,"Advance held. Convert or refund.","No document due yet.")))))))</f>
        <v/>
      </c>
    </row>
    <row r="35" ht="17" customHeight="1">
      <c r="B35" s="14" t="n"/>
      <c r="C35" s="42" t="n"/>
      <c r="D35" s="14" t="n"/>
      <c r="E35" s="22" t="n"/>
      <c r="F35" s="14" t="n"/>
      <c r="G35" s="22" t="n"/>
      <c r="H35" s="14" t="n"/>
      <c r="I35" s="39">
        <f>IF(N(E35)=0,"",IF(AND(N(G35)&gt;0,H35=""),"RECEIPT VOUCHER MISSING - section 31(3)(d)",IF(F35="Cancelled - refund voucher issued","Refund voucher issued. Nothing outstanding.",IF(F35="Converted to tax invoice","Closed. Tax invoice raised.",IF(F35="Open - no money received","Quote only. No document due yet.",IF(F35="Lapsed",IF(N(G35)&gt;0,"Lapsed but money is held. Refund it or revive the quote.","Lapsed. Nothing outstanding."),IF(N(G35)&gt;0,"Advance held. Convert or refund.","No document due yet.")))))))</f>
        <v/>
      </c>
    </row>
    <row r="36" ht="17" customHeight="1">
      <c r="B36" s="14" t="n"/>
      <c r="C36" s="42" t="n"/>
      <c r="D36" s="14" t="n"/>
      <c r="E36" s="22" t="n"/>
      <c r="F36" s="14" t="n"/>
      <c r="G36" s="22" t="n"/>
      <c r="H36" s="14" t="n"/>
      <c r="I36" s="39">
        <f>IF(N(E36)=0,"",IF(AND(N(G36)&gt;0,H36=""),"RECEIPT VOUCHER MISSING - section 31(3)(d)",IF(F36="Cancelled - refund voucher issued","Refund voucher issued. Nothing outstanding.",IF(F36="Converted to tax invoice","Closed. Tax invoice raised.",IF(F36="Open - no money received","Quote only. No document due yet.",IF(F36="Lapsed",IF(N(G36)&gt;0,"Lapsed but money is held. Refund it or revive the quote.","Lapsed. Nothing outstanding."),IF(N(G36)&gt;0,"Advance held. Convert or refund.","No document due yet.")))))))</f>
        <v/>
      </c>
    </row>
    <row r="37" ht="17" customHeight="1">
      <c r="B37" s="14" t="n"/>
      <c r="C37" s="42" t="n"/>
      <c r="D37" s="14" t="n"/>
      <c r="E37" s="22" t="n"/>
      <c r="F37" s="14" t="n"/>
      <c r="G37" s="22" t="n"/>
      <c r="H37" s="14" t="n"/>
      <c r="I37" s="39">
        <f>IF(N(E37)=0,"",IF(AND(N(G37)&gt;0,H37=""),"RECEIPT VOUCHER MISSING - section 31(3)(d)",IF(F37="Cancelled - refund voucher issued","Refund voucher issued. Nothing outstanding.",IF(F37="Converted to tax invoice","Closed. Tax invoice raised.",IF(F37="Open - no money received","Quote only. No document due yet.",IF(F37="Lapsed",IF(N(G37)&gt;0,"Lapsed but money is held. Refund it or revive the quote.","Lapsed. Nothing outstanding."),IF(N(G37)&gt;0,"Advance held. Convert or refund.","No document due yet.")))))))</f>
        <v/>
      </c>
    </row>
    <row r="38" ht="17" customHeight="1">
      <c r="B38" s="14" t="n"/>
      <c r="C38" s="42" t="n"/>
      <c r="D38" s="14" t="n"/>
      <c r="E38" s="22" t="n"/>
      <c r="F38" s="14" t="n"/>
      <c r="G38" s="22" t="n"/>
      <c r="H38" s="14" t="n"/>
      <c r="I38" s="39">
        <f>IF(N(E38)=0,"",IF(AND(N(G38)&gt;0,H38=""),"RECEIPT VOUCHER MISSING - section 31(3)(d)",IF(F38="Cancelled - refund voucher issued","Refund voucher issued. Nothing outstanding.",IF(F38="Converted to tax invoice","Closed. Tax invoice raised.",IF(F38="Open - no money received","Quote only. No document due yet.",IF(F38="Lapsed",IF(N(G38)&gt;0,"Lapsed but money is held. Refund it or revive the quote.","Lapsed. Nothing outstanding."),IF(N(G38)&gt;0,"Advance held. Convert or refund.","No document due yet.")))))))</f>
        <v/>
      </c>
    </row>
    <row r="39" ht="17" customHeight="1">
      <c r="B39" s="14" t="n"/>
      <c r="C39" s="42" t="n"/>
      <c r="D39" s="14" t="n"/>
      <c r="E39" s="22" t="n"/>
      <c r="F39" s="14" t="n"/>
      <c r="G39" s="22" t="n"/>
      <c r="H39" s="14" t="n"/>
      <c r="I39" s="39">
        <f>IF(N(E39)=0,"",IF(AND(N(G39)&gt;0,H39=""),"RECEIPT VOUCHER MISSING - section 31(3)(d)",IF(F39="Cancelled - refund voucher issued","Refund voucher issued. Nothing outstanding.",IF(F39="Converted to tax invoice","Closed. Tax invoice raised.",IF(F39="Open - no money received","Quote only. No document due yet.",IF(F39="Lapsed",IF(N(G39)&gt;0,"Lapsed but money is held. Refund it or revive the quote.","Lapsed. Nothing outstanding."),IF(N(G39)&gt;0,"Advance held. Convert or refund.","No document due yet.")))))))</f>
        <v/>
      </c>
    </row>
    <row r="40" ht="17" customHeight="1">
      <c r="B40" s="14" t="n"/>
      <c r="C40" s="42" t="n"/>
      <c r="D40" s="14" t="n"/>
      <c r="E40" s="22" t="n"/>
      <c r="F40" s="14" t="n"/>
      <c r="G40" s="22" t="n"/>
      <c r="H40" s="14" t="n"/>
      <c r="I40" s="39">
        <f>IF(N(E40)=0,"",IF(AND(N(G40)&gt;0,H40=""),"RECEIPT VOUCHER MISSING - section 31(3)(d)",IF(F40="Cancelled - refund voucher issued","Refund voucher issued. Nothing outstanding.",IF(F40="Converted to tax invoice","Closed. Tax invoice raised.",IF(F40="Open - no money received","Quote only. No document due yet.",IF(F40="Lapsed",IF(N(G40)&gt;0,"Lapsed but money is held. Refund it or revive the quote.","Lapsed. Nothing outstanding."),IF(N(G40)&gt;0,"Advance held. Convert or refund.","No document due yet.")))))))</f>
        <v/>
      </c>
    </row>
    <row r="41"/>
    <row r="42">
      <c r="B42" s="4" t="inlineStr">
        <is>
          <t xml:space="preserve">  WHERE YOU STAND</t>
        </is>
      </c>
      <c r="C42" s="17" t="n"/>
      <c r="D42" s="17" t="n"/>
      <c r="E42" s="17" t="n"/>
      <c r="F42" s="17" t="n"/>
      <c r="G42" s="17" t="n"/>
      <c r="H42" s="17" t="n"/>
      <c r="I42" s="17" t="n"/>
    </row>
    <row r="43">
      <c r="B43" s="13" t="inlineStr">
        <is>
          <t>Proformas open</t>
        </is>
      </c>
      <c r="E43" s="43">
        <f>COUNTIF($F$6:$F$40,"Open - no money received")</f>
        <v/>
      </c>
      <c r="F43" s="29" t="n"/>
    </row>
    <row r="44">
      <c r="B44" s="13" t="inlineStr">
        <is>
          <t>Advance money held</t>
        </is>
      </c>
      <c r="E44" s="28">
        <f>SUMIF($F$6:$F$40,"Advance received",$G$6:$G$40)</f>
        <v/>
      </c>
      <c r="F44" s="29" t="n"/>
    </row>
    <row r="45">
      <c r="B45" s="13" t="inlineStr">
        <is>
          <t>Receipt vouchers missing</t>
        </is>
      </c>
      <c r="E45" s="44">
        <f>COUNTIF($I$6:$I$40,"RECEIPT VOUCHER MISSING*")</f>
        <v/>
      </c>
      <c r="F45" s="12" t="n"/>
    </row>
    <row r="46"/>
    <row r="47">
      <c r="B47" s="8" t="inlineStr">
        <is>
          <t>The last line is the one that matters. Money arrived, and the document section 31(3)(d) requires was never raised.</t>
        </is>
      </c>
    </row>
    <row r="48"/>
    <row r="49">
      <c r="B49" s="9" t="inlineStr">
        <is>
          <t>Powered by Petpooja Invoice  |  getinvoice@petpooja.com  |  +91-92279 80766  |  www.petpooja.com</t>
        </is>
      </c>
    </row>
  </sheetData>
  <sheetProtection selectLockedCells="0" selectUnlockedCells="0" sheet="1" objects="0" insertRows="0" insertHyperlinks="1" autoFilter="1" scenarios="0" formatColumns="1" deleteColumns="1" insertColumns="1" pivotTables="1" deleteRows="0" formatCells="1" formatRows="1" sort="0"/>
  <autoFilter ref="B5:I40"/>
  <mergeCells count="11">
    <mergeCell ref="E43:F43"/>
    <mergeCell ref="B45:D45"/>
    <mergeCell ref="B47:I47"/>
    <mergeCell ref="B2:I2"/>
    <mergeCell ref="B42:I42"/>
    <mergeCell ref="E45:F45"/>
    <mergeCell ref="B3:I3"/>
    <mergeCell ref="B44:D44"/>
    <mergeCell ref="B43:D43"/>
    <mergeCell ref="B49:I49"/>
    <mergeCell ref="E44:F44"/>
  </mergeCells>
  <dataValidations count="1">
    <dataValidation sqref="F6:F40" showDropDown="0" showInputMessage="0" showErrorMessage="0" allowBlank="1" type="list">
      <formula1>Lists!$A$16:$A$20</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A1:M46"/>
  <sheetViews>
    <sheetView showGridLines="0" workbookViewId="0">
      <selection activeCell="A1" sqref="A1"/>
    </sheetView>
  </sheetViews>
  <sheetFormatPr baseColWidth="8" defaultRowHeight="15"/>
  <cols>
    <col width="2" customWidth="1" min="1" max="1"/>
    <col width="20" customWidth="1" min="2" max="2"/>
    <col width="30" customWidth="1" min="3" max="3"/>
    <col width="11" customWidth="1" min="4" max="4"/>
    <col width="9" customWidth="1" min="5" max="5"/>
    <col width="8" customWidth="1" min="6" max="6"/>
    <col width="20" customWidth="1" min="7" max="7"/>
    <col width="16" customWidth="1" min="8" max="8"/>
    <col width="9" customWidth="1" min="9" max="9"/>
    <col width="12" customWidth="1" min="10" max="10"/>
    <col width="16" customWidth="1" min="11" max="11"/>
    <col width="14" customWidth="1" min="12" max="12"/>
    <col width="14" customWidth="1" min="13" max="13"/>
    <col width="2" customWidth="1" min="14" max="14"/>
  </cols>
  <sheetData>
    <row r="1" ht="27" customHeight="1">
      <c r="B1" s="45" t="inlineStr">
        <is>
          <t>ILLUSTRATIVE ONLY. Every name, address, tax ID, rate and figure on this sheet is invented for the example. The GSTIN uses the ABCDE1234F placeholder pattern and is not a real registration.</t>
        </is>
      </c>
      <c r="C1" s="46" t="n"/>
      <c r="D1" s="46" t="n"/>
      <c r="E1" s="46" t="n"/>
      <c r="F1" s="46" t="n"/>
      <c r="G1" s="46" t="n"/>
      <c r="H1" s="46" t="n"/>
      <c r="I1" s="46" t="n"/>
      <c r="J1" s="46" t="n"/>
      <c r="K1" s="46" t="n"/>
      <c r="L1" s="46" t="n"/>
      <c r="M1" s="46" t="n"/>
    </row>
    <row r="2" ht="24" customHeight="1">
      <c r="B2" s="10" t="inlineStr">
        <is>
          <t>PROFORMA INVOICE</t>
        </is>
      </c>
      <c r="J2" s="11" t="inlineStr">
        <is>
          <t>NOT A TAX INVOICE</t>
        </is>
      </c>
      <c r="K2" s="12" t="n"/>
      <c r="L2" s="12" t="n"/>
      <c r="M2" s="12" t="n"/>
    </row>
    <row r="3">
      <c r="B3" s="8" t="inlineStr">
        <is>
          <t>Issued for quotation and approval only. It creates no GST liability, confers no input tax credit, and is not reported in GSTR-1.</t>
        </is>
      </c>
    </row>
    <row r="4"/>
    <row r="5">
      <c r="B5" s="13" t="inlineStr">
        <is>
          <t>Proforma No.</t>
        </is>
      </c>
      <c r="C5" s="14" t="inlineStr">
        <is>
          <t>PI/2026-27/0042</t>
        </is>
      </c>
      <c r="D5" s="15" t="n"/>
      <c r="E5" s="15" t="n"/>
      <c r="F5" s="13" t="inlineStr">
        <is>
          <t>Date</t>
        </is>
      </c>
      <c r="H5" s="16">
        <f>DATE(2026,9,14)</f>
        <v/>
      </c>
      <c r="I5" s="15" t="n"/>
      <c r="J5" s="13" t="inlineStr">
        <is>
          <t>Valid until</t>
        </is>
      </c>
      <c r="L5" s="16">
        <f>DATE(2026,10,14)</f>
        <v/>
      </c>
      <c r="M5" s="15" t="n"/>
    </row>
    <row r="6">
      <c r="B6" s="13" t="inlineStr">
        <is>
          <t>Supply type</t>
        </is>
      </c>
      <c r="C6" s="14" t="inlineStr">
        <is>
          <t>Export under LUT / bond without IGST</t>
        </is>
      </c>
      <c r="D6" s="15" t="n"/>
      <c r="E6" s="15" t="n"/>
      <c r="F6" s="13" t="inlineStr">
        <is>
          <t>Place of supply</t>
        </is>
      </c>
      <c r="H6" s="14" t="inlineStr">
        <is>
          <t>Germany</t>
        </is>
      </c>
      <c r="I6" s="15" t="n"/>
      <c r="J6" s="13" t="inlineStr">
        <is>
          <t>Currency</t>
        </is>
      </c>
      <c r="L6" s="14" t="inlineStr">
        <is>
          <t>INR</t>
        </is>
      </c>
      <c r="M6" s="15" t="n"/>
    </row>
    <row r="7"/>
    <row r="8">
      <c r="B8" s="4" t="inlineStr">
        <is>
          <t xml:space="preserve">  SELLER</t>
        </is>
      </c>
      <c r="C8" s="17" t="n"/>
      <c r="D8" s="17" t="n"/>
      <c r="E8" s="17" t="n"/>
      <c r="F8" s="4" t="inlineStr">
        <is>
          <t xml:space="preserve">  BUYER</t>
        </is>
      </c>
      <c r="G8" s="17" t="n"/>
      <c r="H8" s="17" t="n"/>
      <c r="I8" s="17" t="n"/>
      <c r="J8" s="17" t="n"/>
      <c r="K8" s="17" t="n"/>
      <c r="L8" s="17" t="n"/>
      <c r="M8" s="17" t="n"/>
    </row>
    <row r="9">
      <c r="B9" s="13" t="inlineStr">
        <is>
          <t>Name</t>
        </is>
      </c>
      <c r="C9" s="14" t="inlineStr">
        <is>
          <t>ABC Polymers Pvt Ltd</t>
        </is>
      </c>
      <c r="D9" s="15" t="n"/>
      <c r="E9" s="15" t="n"/>
      <c r="F9" s="13" t="inlineStr">
        <is>
          <t>Name</t>
        </is>
      </c>
      <c r="H9" s="14" t="inlineStr">
        <is>
          <t>XYZ Kunststoffe GmbH</t>
        </is>
      </c>
      <c r="I9" s="15" t="n"/>
      <c r="J9" s="15" t="n"/>
      <c r="K9" s="15" t="n"/>
      <c r="L9" s="15" t="n"/>
      <c r="M9" s="15" t="n"/>
    </row>
    <row r="10" ht="27" customHeight="1">
      <c r="B10" s="13" t="inlineStr">
        <is>
          <t>Address</t>
        </is>
      </c>
      <c r="C10" s="14" t="inlineStr">
        <is>
          <t>Plot 42, GIDC Vatva, Ahmedabad 382445</t>
        </is>
      </c>
      <c r="D10" s="15" t="n"/>
      <c r="E10" s="15" t="n"/>
      <c r="F10" s="13" t="inlineStr">
        <is>
          <t>Address</t>
        </is>
      </c>
      <c r="H10" s="14" t="inlineStr">
        <is>
          <t>Industriestrasse 8, 40210 Duesseldorf, Germany</t>
        </is>
      </c>
      <c r="I10" s="15" t="n"/>
      <c r="J10" s="15" t="n"/>
      <c r="K10" s="15" t="n"/>
      <c r="L10" s="15" t="n"/>
      <c r="M10" s="15" t="n"/>
    </row>
    <row r="11" ht="40" customHeight="1">
      <c r="B11" s="13" t="inlineStr">
        <is>
          <t>GSTIN / Tax ID</t>
        </is>
      </c>
      <c r="C11" s="14" t="inlineStr">
        <is>
          <t>24ABCDE1234F1Z5</t>
        </is>
      </c>
      <c r="D11" s="15" t="n"/>
      <c r="E11" s="15" t="n"/>
      <c r="F11" s="13" t="inlineStr">
        <is>
          <t>GSTIN / Tax ID</t>
        </is>
      </c>
      <c r="H11" s="14" t="inlineStr">
        <is>
          <t>DE123456789</t>
        </is>
      </c>
      <c r="I11" s="15" t="n"/>
      <c r="J11" s="15" t="n"/>
      <c r="K11" s="15" t="n"/>
      <c r="L11" s="15" t="n"/>
      <c r="M11" s="15" t="n"/>
    </row>
    <row r="12"/>
    <row r="13" ht="27" customHeight="1">
      <c r="B13" s="18" t="inlineStr">
        <is>
          <t>S.No</t>
        </is>
      </c>
      <c r="C13" s="18" t="inlineStr">
        <is>
          <t>Description of goods or services</t>
        </is>
      </c>
      <c r="D13" s="18" t="inlineStr">
        <is>
          <t>HSN/SAC</t>
        </is>
      </c>
      <c r="E13" s="18" t="inlineStr">
        <is>
          <t>Qty</t>
        </is>
      </c>
      <c r="F13" s="18" t="inlineStr">
        <is>
          <t>UOM</t>
        </is>
      </c>
      <c r="G13" s="18" t="inlineStr">
        <is>
          <t>Rate</t>
        </is>
      </c>
      <c r="H13" s="18" t="inlineStr">
        <is>
          <t>Taxable value</t>
        </is>
      </c>
      <c r="I13" s="18" t="inlineStr">
        <is>
          <t>Tax %</t>
        </is>
      </c>
      <c r="J13" s="18" t="inlineStr">
        <is>
          <t>CGST</t>
        </is>
      </c>
      <c r="K13" s="18" t="inlineStr">
        <is>
          <t>SGST</t>
        </is>
      </c>
      <c r="L13" s="18" t="inlineStr">
        <is>
          <t>IGST</t>
        </is>
      </c>
      <c r="M13" s="18" t="inlineStr">
        <is>
          <t>Line total</t>
        </is>
      </c>
    </row>
    <row r="14" ht="27" customHeight="1">
      <c r="B14" s="19" t="n">
        <v>1</v>
      </c>
      <c r="C14" s="14" t="inlineStr">
        <is>
          <t>HDPE granules, natural, 25 kg bags</t>
        </is>
      </c>
      <c r="D14" s="20" t="inlineStr">
        <is>
          <t>39012000</t>
        </is>
      </c>
      <c r="E14" s="21" t="n">
        <v>8000</v>
      </c>
      <c r="F14" s="20" t="inlineStr">
        <is>
          <t>KG</t>
        </is>
      </c>
      <c r="G14" s="22" t="n">
        <v>112</v>
      </c>
      <c r="H14" s="23">
        <f>IF(N(E14)=0,"",ROUND(E14*G14,2))</f>
        <v/>
      </c>
      <c r="I14" s="20" t="n">
        <v>18</v>
      </c>
      <c r="J14" s="23">
        <f>IF($H14="","",IF($C$6="Domestic - Intra-State",ROUND($H14*$I14/200,2),0))</f>
        <v/>
      </c>
      <c r="K14" s="23">
        <f>IF($H14="","",IF($C$6="Domestic - Intra-State",ROUND($H14*$I14/200,2),0))</f>
        <v/>
      </c>
      <c r="L14" s="23">
        <f>IF($H14="","",IF(OR($C$6="Domestic - Inter-State",$C$6="Export with payment of IGST",$C$6="Supply to SEZ with payment of IGST"),ROUND($H14*$I14/100,2),0))</f>
        <v/>
      </c>
      <c r="M14" s="23">
        <f>IF($H14="","",$H14+N($J14)+N($K14)+N($L14))</f>
        <v/>
      </c>
    </row>
    <row r="15" ht="27" customHeight="1">
      <c r="B15" s="19" t="n">
        <v>2</v>
      </c>
      <c r="C15" s="14" t="inlineStr">
        <is>
          <t>Masterbatch, blue, 5 kg pouches</t>
        </is>
      </c>
      <c r="D15" s="20" t="inlineStr">
        <is>
          <t>32041790</t>
        </is>
      </c>
      <c r="E15" s="21" t="n">
        <v>400</v>
      </c>
      <c r="F15" s="20" t="inlineStr">
        <is>
          <t>KG</t>
        </is>
      </c>
      <c r="G15" s="22" t="n">
        <v>258</v>
      </c>
      <c r="H15" s="23">
        <f>IF(N(E15)=0,"",ROUND(E15*G15,2))</f>
        <v/>
      </c>
      <c r="I15" s="20" t="n">
        <v>18</v>
      </c>
      <c r="J15" s="23">
        <f>IF($H15="","",IF($C$6="Domestic - Intra-State",ROUND($H15*$I15/200,2),0))</f>
        <v/>
      </c>
      <c r="K15" s="23">
        <f>IF($H15="","",IF($C$6="Domestic - Intra-State",ROUND($H15*$I15/200,2),0))</f>
        <v/>
      </c>
      <c r="L15" s="23">
        <f>IF($H15="","",IF(OR($C$6="Domestic - Inter-State",$C$6="Export with payment of IGST",$C$6="Supply to SEZ with payment of IGST"),ROUND($H15*$I15/100,2),0))</f>
        <v/>
      </c>
      <c r="M15" s="23">
        <f>IF($H15="","",$H15+N($J15)+N($K15)+N($L15))</f>
        <v/>
      </c>
    </row>
    <row r="16" ht="17" customHeight="1">
      <c r="B16" s="19" t="n">
        <v>3</v>
      </c>
      <c r="C16" s="14" t="n"/>
      <c r="D16" s="20" t="n"/>
      <c r="E16" s="21" t="n"/>
      <c r="F16" s="20" t="n"/>
      <c r="G16" s="22" t="n"/>
      <c r="H16" s="23">
        <f>IF(N(E16)=0,"",ROUND(E16*G16,2))</f>
        <v/>
      </c>
      <c r="I16" s="20" t="n"/>
      <c r="J16" s="23">
        <f>IF($H16="","",IF($C$6="Domestic - Intra-State",ROUND($H16*$I16/200,2),0))</f>
        <v/>
      </c>
      <c r="K16" s="23">
        <f>IF($H16="","",IF($C$6="Domestic - Intra-State",ROUND($H16*$I16/200,2),0))</f>
        <v/>
      </c>
      <c r="L16" s="23">
        <f>IF($H16="","",IF(OR($C$6="Domestic - Inter-State",$C$6="Export with payment of IGST",$C$6="Supply to SEZ with payment of IGST"),ROUND($H16*$I16/100,2),0))</f>
        <v/>
      </c>
      <c r="M16" s="23">
        <f>IF($H16="","",$H16+N($J16)+N($K16)+N($L16))</f>
        <v/>
      </c>
    </row>
    <row r="17" ht="17" customHeight="1">
      <c r="B17" s="19" t="n">
        <v>4</v>
      </c>
      <c r="C17" s="14" t="n"/>
      <c r="D17" s="20" t="n"/>
      <c r="E17" s="21" t="n"/>
      <c r="F17" s="20" t="n"/>
      <c r="G17" s="22" t="n"/>
      <c r="H17" s="23">
        <f>IF(N(E17)=0,"",ROUND(E17*G17,2))</f>
        <v/>
      </c>
      <c r="I17" s="20" t="n"/>
      <c r="J17" s="23">
        <f>IF($H17="","",IF($C$6="Domestic - Intra-State",ROUND($H17*$I17/200,2),0))</f>
        <v/>
      </c>
      <c r="K17" s="23">
        <f>IF($H17="","",IF($C$6="Domestic - Intra-State",ROUND($H17*$I17/200,2),0))</f>
        <v/>
      </c>
      <c r="L17" s="23">
        <f>IF($H17="","",IF(OR($C$6="Domestic - Inter-State",$C$6="Export with payment of IGST",$C$6="Supply to SEZ with payment of IGST"),ROUND($H17*$I17/100,2),0))</f>
        <v/>
      </c>
      <c r="M17" s="23">
        <f>IF($H17="","",$H17+N($J17)+N($K17)+N($L17))</f>
        <v/>
      </c>
    </row>
    <row r="18" ht="17" customHeight="1">
      <c r="B18" s="19" t="n">
        <v>5</v>
      </c>
      <c r="C18" s="14" t="n"/>
      <c r="D18" s="20" t="n"/>
      <c r="E18" s="21" t="n"/>
      <c r="F18" s="20" t="n"/>
      <c r="G18" s="22" t="n"/>
      <c r="H18" s="23">
        <f>IF(N(E18)=0,"",ROUND(E18*G18,2))</f>
        <v/>
      </c>
      <c r="I18" s="20" t="n"/>
      <c r="J18" s="23">
        <f>IF($H18="","",IF($C$6="Domestic - Intra-State",ROUND($H18*$I18/200,2),0))</f>
        <v/>
      </c>
      <c r="K18" s="23">
        <f>IF($H18="","",IF($C$6="Domestic - Intra-State",ROUND($H18*$I18/200,2),0))</f>
        <v/>
      </c>
      <c r="L18" s="23">
        <f>IF($H18="","",IF(OR($C$6="Domestic - Inter-State",$C$6="Export with payment of IGST",$C$6="Supply to SEZ with payment of IGST"),ROUND($H18*$I18/100,2),0))</f>
        <v/>
      </c>
      <c r="M18" s="23">
        <f>IF($H18="","",$H18+N($J18)+N($K18)+N($L18))</f>
        <v/>
      </c>
    </row>
    <row r="19" ht="17" customHeight="1">
      <c r="B19" s="19" t="n">
        <v>6</v>
      </c>
      <c r="C19" s="14" t="n"/>
      <c r="D19" s="20" t="n"/>
      <c r="E19" s="21" t="n"/>
      <c r="F19" s="20" t="n"/>
      <c r="G19" s="22" t="n"/>
      <c r="H19" s="23">
        <f>IF(N(E19)=0,"",ROUND(E19*G19,2))</f>
        <v/>
      </c>
      <c r="I19" s="20" t="n"/>
      <c r="J19" s="23">
        <f>IF($H19="","",IF($C$6="Domestic - Intra-State",ROUND($H19*$I19/200,2),0))</f>
        <v/>
      </c>
      <c r="K19" s="23">
        <f>IF($H19="","",IF($C$6="Domestic - Intra-State",ROUND($H19*$I19/200,2),0))</f>
        <v/>
      </c>
      <c r="L19" s="23">
        <f>IF($H19="","",IF(OR($C$6="Domestic - Inter-State",$C$6="Export with payment of IGST",$C$6="Supply to SEZ with payment of IGST"),ROUND($H19*$I19/100,2),0))</f>
        <v/>
      </c>
      <c r="M19" s="23">
        <f>IF($H19="","",$H19+N($J19)+N($K19)+N($L19))</f>
        <v/>
      </c>
    </row>
    <row r="20" ht="17" customHeight="1">
      <c r="B20" s="19" t="n">
        <v>7</v>
      </c>
      <c r="C20" s="14" t="n"/>
      <c r="D20" s="20" t="n"/>
      <c r="E20" s="21" t="n"/>
      <c r="F20" s="20" t="n"/>
      <c r="G20" s="22" t="n"/>
      <c r="H20" s="23">
        <f>IF(N(E20)=0,"",ROUND(E20*G20,2))</f>
        <v/>
      </c>
      <c r="I20" s="20" t="n"/>
      <c r="J20" s="23">
        <f>IF($H20="","",IF($C$6="Domestic - Intra-State",ROUND($H20*$I20/200,2),0))</f>
        <v/>
      </c>
      <c r="K20" s="23">
        <f>IF($H20="","",IF($C$6="Domestic - Intra-State",ROUND($H20*$I20/200,2),0))</f>
        <v/>
      </c>
      <c r="L20" s="23">
        <f>IF($H20="","",IF(OR($C$6="Domestic - Inter-State",$C$6="Export with payment of IGST",$C$6="Supply to SEZ with payment of IGST"),ROUND($H20*$I20/100,2),0))</f>
        <v/>
      </c>
      <c r="M20" s="23">
        <f>IF($H20="","",$H20+N($J20)+N($K20)+N($L20))</f>
        <v/>
      </c>
    </row>
    <row r="21" ht="17" customHeight="1">
      <c r="B21" s="19" t="n">
        <v>8</v>
      </c>
      <c r="C21" s="14" t="n"/>
      <c r="D21" s="20" t="n"/>
      <c r="E21" s="21" t="n"/>
      <c r="F21" s="20" t="n"/>
      <c r="G21" s="22" t="n"/>
      <c r="H21" s="23">
        <f>IF(N(E21)=0,"",ROUND(E21*G21,2))</f>
        <v/>
      </c>
      <c r="I21" s="20" t="n"/>
      <c r="J21" s="23">
        <f>IF($H21="","",IF($C$6="Domestic - Intra-State",ROUND($H21*$I21/200,2),0))</f>
        <v/>
      </c>
      <c r="K21" s="23">
        <f>IF($H21="","",IF($C$6="Domestic - Intra-State",ROUND($H21*$I21/200,2),0))</f>
        <v/>
      </c>
      <c r="L21" s="23">
        <f>IF($H21="","",IF(OR($C$6="Domestic - Inter-State",$C$6="Export with payment of IGST",$C$6="Supply to SEZ with payment of IGST"),ROUND($H21*$I21/100,2),0))</f>
        <v/>
      </c>
      <c r="M21" s="23">
        <f>IF($H21="","",$H21+N($J21)+N($K21)+N($L21))</f>
        <v/>
      </c>
    </row>
    <row r="22">
      <c r="B22" s="24" t="inlineStr">
        <is>
          <t>TOTAL</t>
        </is>
      </c>
      <c r="C22" s="25" t="n"/>
      <c r="D22" s="25" t="n"/>
      <c r="E22" s="25" t="n"/>
      <c r="F22" s="25" t="n"/>
      <c r="G22" s="25" t="n"/>
      <c r="H22" s="26">
        <f>SUM(H14:H21)</f>
        <v/>
      </c>
      <c r="I22" s="27" t="n"/>
      <c r="J22" s="26">
        <f>SUM(J14:J21)</f>
        <v/>
      </c>
      <c r="K22" s="26">
        <f>SUM(K14:K21)</f>
        <v/>
      </c>
      <c r="L22" s="26">
        <f>SUM(L14:L21)</f>
        <v/>
      </c>
      <c r="M22" s="26">
        <f>SUM(M14:M21)</f>
        <v/>
      </c>
    </row>
    <row r="23"/>
    <row r="24">
      <c r="B24" s="4" t="inlineStr">
        <is>
          <t xml:space="preserve">  WHAT THIS DOCUMENT DOES AND DOES NOT DO</t>
        </is>
      </c>
      <c r="C24" s="17" t="n"/>
      <c r="D24" s="17" t="n"/>
      <c r="E24" s="17" t="n"/>
      <c r="F24" s="17" t="n"/>
      <c r="G24" s="17" t="n"/>
      <c r="H24" s="17" t="n"/>
      <c r="I24" s="17" t="n"/>
      <c r="J24" s="17" t="n"/>
      <c r="K24" s="17" t="n"/>
      <c r="L24" s="17" t="n"/>
      <c r="M24" s="17" t="n"/>
    </row>
    <row r="25">
      <c r="B25" s="13" t="inlineStr">
        <is>
          <t>Quoted total</t>
        </is>
      </c>
      <c r="C25" s="28">
        <f>M22</f>
        <v/>
      </c>
      <c r="D25" s="29" t="n"/>
      <c r="E25" s="8" t="inlineStr">
        <is>
          <t>The tax shown is what the eventual tax invoice will carry, worked out now so converting it is not a retype.</t>
        </is>
      </c>
    </row>
    <row r="26" ht="28" customHeight="1">
      <c r="B26" s="13" t="inlineStr">
        <is>
          <t>Your GST liability</t>
        </is>
      </c>
      <c r="C26" s="30" t="inlineStr">
        <is>
          <t>None. A proforma is not a tax invoice under section 31, so no output tax arises from it and nothing is reported in GSTR-1.</t>
        </is>
      </c>
      <c r="D26" s="31" t="n"/>
      <c r="E26" s="31" t="n"/>
      <c r="F26" s="31" t="n"/>
      <c r="G26" s="31" t="n"/>
      <c r="H26" s="31" t="n"/>
      <c r="I26" s="31" t="n"/>
      <c r="J26" s="31" t="n"/>
      <c r="K26" s="31" t="n"/>
      <c r="L26" s="31" t="n"/>
      <c r="M26" s="31" t="n"/>
    </row>
    <row r="27" ht="28" customHeight="1">
      <c r="B27" s="13" t="inlineStr">
        <is>
          <t>Buyer's input tax credit</t>
        </is>
      </c>
      <c r="C27" s="30" t="inlineStr">
        <is>
          <t>None. Section 16(2)(a) allows credit only against a tax invoice or debit note, and section 16(2)(aa) only once the supplier has reported it and it has reached the buyer.</t>
        </is>
      </c>
      <c r="D27" s="31" t="n"/>
      <c r="E27" s="31" t="n"/>
      <c r="F27" s="31" t="n"/>
      <c r="G27" s="31" t="n"/>
      <c r="H27" s="31" t="n"/>
      <c r="I27" s="31" t="n"/>
      <c r="J27" s="31" t="n"/>
      <c r="K27" s="31" t="n"/>
      <c r="L27" s="31" t="n"/>
      <c r="M27" s="31" t="n"/>
    </row>
    <row r="28" ht="40" customHeight="1">
      <c r="B28" s="13" t="inlineStr">
        <is>
          <t>If the buyer pays against this</t>
        </is>
      </c>
      <c r="C28" s="32" t="inlineStr">
        <is>
          <t>Section 31(3)(d): on receipt of an advance you SHALL issue a receipt voucher. Use Sheet 3 the day the money lands. Whether TAX is due on it depends on what you are supplying: for goods it is not, because Notification 66/2017 moves the time of supply to the invoice date; for services it is. If the supply then never happens, section 31(3)(e) allows a refund voucher.</t>
        </is>
      </c>
      <c r="D28" s="33" t="n"/>
      <c r="E28" s="33" t="n"/>
      <c r="F28" s="33" t="n"/>
      <c r="G28" s="33" t="n"/>
      <c r="H28" s="33" t="n"/>
      <c r="I28" s="33" t="n"/>
      <c r="J28" s="33" t="n"/>
      <c r="K28" s="33" t="n"/>
      <c r="L28" s="33" t="n"/>
      <c r="M28" s="33" t="n"/>
    </row>
    <row r="29" ht="30" customHeight="1">
      <c r="B29" s="13" t="inlineStr">
        <is>
          <t>Export endorsement</t>
        </is>
      </c>
      <c r="C29" s="34">
        <f>IF(OR($C$6="Export with payment of IGST",$C$6="Supply to SEZ with payment of IGST"),"SUPPLY MEANT FOR EXPORT/SUPPLY TO SEZ UNIT OR SEZ DEVELOPER FOR AUTHORISED OPERATIONS ON PAYMENT OF INTEGRATED TAX",IF(OR($C$6="Export under LUT / bond without IGST",$C$6="Supply to SEZ under LUT / bond"),"SUPPLY MEANT FOR EXPORT/SUPPLY TO SEZ UNIT OR SEZ DEVELOPER FOR AUTHORISED OPERATIONS UNDER BOND OR LETTER OF UNDERTAKING WITHOUT PAYMENT OF INTEGRATED TAX","Not an export or SEZ supply. No endorsement needed."))</f>
        <v/>
      </c>
      <c r="D29" s="35" t="n"/>
      <c r="E29" s="35" t="n"/>
      <c r="F29" s="35" t="n"/>
      <c r="G29" s="35" t="n"/>
      <c r="H29" s="35" t="n"/>
      <c r="I29" s="35" t="n"/>
      <c r="J29" s="35" t="n"/>
      <c r="K29" s="35" t="n"/>
      <c r="L29" s="35" t="n"/>
      <c r="M29" s="35" t="n"/>
    </row>
    <row r="30" ht="40" customHeight="1">
      <c r="B30" s="8" t="inlineStr">
        <is>
          <t>Wording from the proviso to Rule 46. It belongs on the tax invoice; showing it here lets the buyer's bank see the correct basis from the start. Before you pick a LUT or bond option: Rule 96A(1) allows export without payment of integrated tax only where a bond or Letter of Undertaking has been furnished in FORM GST RFD-11 PRIOR TO EXPORT. Without one on file you must export on payment of IGST.</t>
        </is>
      </c>
    </row>
    <row r="31"/>
    <row r="32" ht="34" customHeight="1">
      <c r="B32" s="13" t="inlineStr">
        <is>
          <t>Signature of supplier or authorised signatory</t>
        </is>
      </c>
      <c r="J32" s="14" t="inlineStr"/>
      <c r="K32" s="15" t="n"/>
      <c r="L32" s="15" t="n"/>
      <c r="M32" s="15" t="n"/>
    </row>
    <row r="33"/>
    <row r="34">
      <c r="B34" s="9" t="inlineStr">
        <is>
          <t>Powered by Petpooja Invoice  |  getinvoice@petpooja.com  |  +91-92279 80766  |  www.petpooja.com</t>
        </is>
      </c>
    </row>
    <row r="35"/>
    <row r="36">
      <c r="B36" s="4" t="inlineStr">
        <is>
          <t xml:space="preserve">  AND THE RECEIPT VOUCHER THIS ONE TRIGGERED</t>
        </is>
      </c>
      <c r="C36" s="17" t="n"/>
      <c r="D36" s="17" t="n"/>
      <c r="E36" s="17" t="n"/>
      <c r="F36" s="17" t="n"/>
      <c r="G36" s="17" t="n"/>
      <c r="H36" s="17" t="n"/>
      <c r="I36" s="17" t="n"/>
      <c r="J36" s="17" t="n"/>
      <c r="K36" s="17" t="n"/>
      <c r="L36" s="17" t="n"/>
      <c r="M36" s="17" t="n"/>
    </row>
    <row r="37">
      <c r="B37" s="8" t="inlineStr">
        <is>
          <t>The buyer paid 30% up front against the proforma above. Section 31(3)(d) required a receipt voucher that day. This is it. Sheet 3 is the blank one to fill in.</t>
        </is>
      </c>
    </row>
    <row r="38">
      <c r="B38" s="13" t="inlineStr">
        <is>
          <t>Voucher No.</t>
        </is>
      </c>
      <c r="C38" s="47" t="inlineStr">
        <is>
          <t>RV/2026-27/0018</t>
        </is>
      </c>
      <c r="D38" s="15" t="n"/>
      <c r="E38" s="15" t="n"/>
    </row>
    <row r="39">
      <c r="B39" s="13" t="inlineStr">
        <is>
          <t>Date</t>
        </is>
      </c>
      <c r="C39" s="48">
        <f>DATE(2026,9,18)</f>
        <v/>
      </c>
      <c r="D39" s="15" t="n"/>
      <c r="E39" s="15" t="n"/>
    </row>
    <row r="40" ht="27" customHeight="1">
      <c r="B40" s="13" t="inlineStr">
        <is>
          <t>Against proforma No.</t>
        </is>
      </c>
      <c r="C40" s="47" t="inlineStr">
        <is>
          <t>PI/2026-27/0042</t>
        </is>
      </c>
      <c r="D40" s="15" t="n"/>
      <c r="E40" s="15" t="n"/>
    </row>
    <row r="41">
      <c r="B41" s="13" t="inlineStr">
        <is>
          <t>Payer name</t>
        </is>
      </c>
      <c r="C41" s="47" t="inlineStr">
        <is>
          <t>XYZ Kunststoffe GmbH</t>
        </is>
      </c>
      <c r="D41" s="15" t="n"/>
      <c r="E41" s="15" t="n"/>
    </row>
    <row r="42">
      <c r="B42" s="13" t="inlineStr">
        <is>
          <t>Nature of supply</t>
        </is>
      </c>
      <c r="C42" s="47" t="inlineStr">
        <is>
          <t>Goods</t>
        </is>
      </c>
      <c r="D42" s="15" t="n"/>
      <c r="E42" s="15" t="n"/>
    </row>
    <row r="43" ht="27" customHeight="1">
      <c r="B43" s="13" t="inlineStr">
        <is>
          <t>Amount of advance taken</t>
        </is>
      </c>
      <c r="C43" s="49" t="n">
        <v>250000</v>
      </c>
      <c r="D43" s="15" t="n"/>
      <c r="E43" s="15" t="n"/>
    </row>
    <row r="44">
      <c r="B44" s="13" t="inlineStr">
        <is>
          <t>Rate of tax</t>
        </is>
      </c>
      <c r="C44" s="50" t="n">
        <v>0.18</v>
      </c>
      <c r="D44" s="15" t="n"/>
      <c r="E44" s="15" t="n"/>
    </row>
    <row r="45" ht="40" customHeight="1">
      <c r="B45" s="13" t="inlineStr">
        <is>
          <t>Tax on this advance</t>
        </is>
      </c>
      <c r="C45" s="28" t="n">
        <v>0</v>
      </c>
      <c r="D45" s="29" t="n"/>
      <c r="E45" s="29" t="n"/>
      <c r="F45" s="8" t="inlineStr">
        <is>
          <t>Nil, because this is a supply of GOODS. Notification 66/2017-Central Tax makes a non-composition supplier pay tax on goods at the time in section 12(2)(a), the invoice date. The voucher is still required by section 31(3)(d); the tax simply is not due yet.</t>
        </is>
      </c>
    </row>
    <row r="46" ht="27" customHeight="1">
      <c r="B46" s="51" t="inlineStr">
        <is>
          <t>Had this been a supply of SERVICES, section 13(2) would fix the time of supply at the earlier of invoice or payment, and the tax would be due now: Rule 35 works it out of the amount received, 2,50,000 x 18 / 118 = 38,135.59, not added on top.</t>
        </is>
      </c>
      <c r="C46" s="46" t="n"/>
      <c r="D46" s="46" t="n"/>
      <c r="E46" s="46" t="n"/>
      <c r="F46" s="46" t="n"/>
      <c r="G46" s="46" t="n"/>
      <c r="H46" s="46" t="n"/>
      <c r="I46" s="46" t="n"/>
      <c r="J46" s="46" t="n"/>
      <c r="K46" s="46" t="n"/>
      <c r="L46" s="46" t="n"/>
      <c r="M46" s="46" t="n"/>
    </row>
  </sheetData>
  <sheetProtection selectLockedCells="0" selectUnlockedCells="0" sheet="1" objects="0" insertRows="0" insertHyperlinks="1" autoFilter="1" scenarios="0" formatColumns="1" deleteColumns="1" insertColumns="1" pivotTables="1" deleteRows="0" formatCells="1" formatRows="1" sort="0"/>
  <mergeCells count="46">
    <mergeCell ref="C44:E44"/>
    <mergeCell ref="C41:E41"/>
    <mergeCell ref="J5:K5"/>
    <mergeCell ref="C40:E40"/>
    <mergeCell ref="C9:E9"/>
    <mergeCell ref="F6:G6"/>
    <mergeCell ref="J2:M2"/>
    <mergeCell ref="B1:M1"/>
    <mergeCell ref="H11:M11"/>
    <mergeCell ref="C43:E43"/>
    <mergeCell ref="B32:E32"/>
    <mergeCell ref="B34:M34"/>
    <mergeCell ref="C11:E11"/>
    <mergeCell ref="H6:I6"/>
    <mergeCell ref="C26:M26"/>
    <mergeCell ref="J6:K6"/>
    <mergeCell ref="C29:M29"/>
    <mergeCell ref="C25:D25"/>
    <mergeCell ref="B2:I2"/>
    <mergeCell ref="F5:G5"/>
    <mergeCell ref="B37:M37"/>
    <mergeCell ref="C39:E39"/>
    <mergeCell ref="L5:M5"/>
    <mergeCell ref="F45:M45"/>
    <mergeCell ref="B30:M30"/>
    <mergeCell ref="C38:E38"/>
    <mergeCell ref="F8:M8"/>
    <mergeCell ref="B24:M24"/>
    <mergeCell ref="E25:M25"/>
    <mergeCell ref="B36:M36"/>
    <mergeCell ref="C27:M27"/>
    <mergeCell ref="C6:E6"/>
    <mergeCell ref="C42:E42"/>
    <mergeCell ref="B8:E8"/>
    <mergeCell ref="C5:E5"/>
    <mergeCell ref="B3:M3"/>
    <mergeCell ref="L6:M6"/>
    <mergeCell ref="H10:M10"/>
    <mergeCell ref="B22:G22"/>
    <mergeCell ref="C45:E45"/>
    <mergeCell ref="B46:M46"/>
    <mergeCell ref="H9:M9"/>
    <mergeCell ref="H5:I5"/>
    <mergeCell ref="C28:M28"/>
    <mergeCell ref="J32:M32"/>
    <mergeCell ref="C10:E10"/>
  </mergeCells>
  <dataValidations count="1">
    <dataValidation sqref="C6" showDropDown="0" showInputMessage="0" showErrorMessage="0" allowBlank="1" type="list">
      <formula1>Lists!$A$2:$A$7</formula1>
    </dataValidation>
  </dataValidations>
  <pageMargins left="0.3" right="0.3" top="0.4" bottom="0.4" header="0.5" footer="0.5"/>
  <pageSetup orientation="landscape" fitToHeight="1" fitToWidth="1"/>
</worksheet>
</file>

<file path=xl/worksheets/sheet6.xml><?xml version="1.0" encoding="utf-8"?>
<worksheet xmlns="http://schemas.openxmlformats.org/spreadsheetml/2006/main">
  <sheetPr>
    <outlinePr summaryBelow="1" summaryRight="1"/>
    <pageSetUpPr/>
  </sheetPr>
  <dimension ref="A1:C23"/>
  <sheetViews>
    <sheetView showGridLines="0" workbookViewId="0">
      <selection activeCell="A1" sqref="A1"/>
    </sheetView>
  </sheetViews>
  <sheetFormatPr baseColWidth="8" defaultRowHeight="15"/>
  <cols>
    <col width="3" customWidth="1" min="1" max="1"/>
    <col width="30" customWidth="1" min="2" max="2"/>
    <col width="92" customWidth="1" min="3" max="3"/>
    <col width="3" customWidth="1" min="4" max="4"/>
  </cols>
  <sheetData>
    <row r="1"/>
    <row r="2">
      <c r="B2" s="1" t="inlineStr">
        <is>
          <t>Rule Reference</t>
        </is>
      </c>
    </row>
    <row r="3">
      <c r="B3" s="8" t="inlineStr">
        <is>
          <t>Every provision this workbook acts on. Read at source on the CBIC tax information portal, 16-Sep-2026.</t>
        </is>
      </c>
    </row>
    <row r="4"/>
    <row r="5">
      <c r="B5" s="52" t="inlineStr">
        <is>
          <t>Provision</t>
        </is>
      </c>
      <c r="C5" s="52" t="inlineStr">
        <is>
          <t>What it says</t>
        </is>
      </c>
    </row>
    <row r="6" ht="53" customHeight="1">
      <c r="B6" s="53" t="inlineStr">
        <is>
          <t>Section 31, CGST Act 2017</t>
        </is>
      </c>
      <c r="C6" s="54" t="inlineStr">
        <is>
          <t>Section 31 sets out every document a registered person must issue. It names the tax invoice, the bill of supply, the receipt voucher, the refund voucher, the payment voucher, the revised invoice, the credit note and the debit note. It does not mention a proforma invoice anywhere.</t>
        </is>
      </c>
    </row>
    <row r="7" ht="40" customHeight="1">
      <c r="B7" s="53" t="inlineStr">
        <is>
          <t>Section 31(1)</t>
        </is>
      </c>
      <c r="C7" s="54" t="inlineStr">
        <is>
          <t>A registered person supplying taxable goods shall issue a tax invoice before or at the time of removal of goods for supply where the supply involves movement, or delivery or making available in any other case.</t>
        </is>
      </c>
    </row>
    <row r="8" ht="27" customHeight="1">
      <c r="B8" s="53" t="inlineStr">
        <is>
          <t>Section 31(2)</t>
        </is>
      </c>
      <c r="C8" s="54" t="inlineStr">
        <is>
          <t>A registered person supplying taxable services shall issue a tax invoice before or after the provision of service but within a prescribed period.</t>
        </is>
      </c>
    </row>
    <row r="9" ht="53" customHeight="1">
      <c r="B9" s="53" t="inlineStr">
        <is>
          <t>Section 31(3)(d)</t>
        </is>
      </c>
      <c r="C9" s="54" t="inlineStr">
        <is>
          <t>A registered person shall, on receipt of advance payment with respect to any supply of goods or services or both, issue a receipt voucher or any other document, containing such particulars as may be prescribed. This is the obligation a proforma can trigger: the money creates it, not the document.</t>
        </is>
      </c>
    </row>
    <row r="10" ht="40" customHeight="1">
      <c r="B10" s="53" t="inlineStr">
        <is>
          <t>Section 31(3)(e)</t>
        </is>
      </c>
      <c r="C10" s="54" t="inlineStr">
        <is>
          <t>Where, on receipt of advance payment, a receipt voucher was issued but subsequently no supply is made and no tax invoice is issued, the registered person may issue a refund voucher against such payment.</t>
        </is>
      </c>
    </row>
    <row r="11" ht="40" customHeight="1">
      <c r="B11" s="53" t="inlineStr">
        <is>
          <t>Section 16(2)(a)</t>
        </is>
      </c>
      <c r="C11" s="54" t="inlineStr">
        <is>
          <t>A registered person is entitled to input tax credit only where he is in possession of a tax invoice or debit note issued by a registered supplier, or such other tax paying documents as may be prescribed. A proforma invoice is none of these.</t>
        </is>
      </c>
    </row>
    <row r="12" ht="40" customHeight="1">
      <c r="B12" s="53" t="inlineStr">
        <is>
          <t>Section 16(2)(aa)</t>
        </is>
      </c>
      <c r="C12" s="54" t="inlineStr">
        <is>
          <t>The details of that invoice or debit note must have been furnished by the supplier in the statement of outward supplies and communicated to the recipient. So even a genuine invoice yields no credit until it reaches the buyer through the supplier's filing.</t>
        </is>
      </c>
    </row>
    <row r="13" ht="80" customHeight="1">
      <c r="B13" s="53" t="inlineStr">
        <is>
          <t>Rule 46, CGST Rules 2017</t>
        </is>
      </c>
      <c r="C13" s="54" t="inlineStr">
        <is>
          <t>The particulars a tax invoice must carry: supplier name, address and GSTIN; a consecutive serial number of up to sixteen characters unique in the financial year; date of issue; recipient details; HSN or SAC; description; quantity and unit; total value; taxable value after discount; rate of tax; amount of tax; place of supply for inter-State supplies; delivery address where different; whether tax is payable on reverse charge; and signature. The proforma previews these so converting it is mechanical.</t>
        </is>
      </c>
    </row>
    <row r="14" ht="66" customHeight="1">
      <c r="B14" s="53" t="inlineStr">
        <is>
          <t>Rule 46, proviso on exports</t>
        </is>
      </c>
      <c r="C14" s="54" t="inlineStr">
        <is>
          <t>An invoice for export or SEZ supply carries the endorsement "SUPPLY MEANT FOR EXPORT/SUPPLY TO SEZ UNIT OR SEZ DEVELOPER FOR AUTHORISED OPERATIONS ON PAYMENT OF INTEGRATED TAX", or the same wording ending "UNDER BOND OR LETTER OF UNDERTAKING WITHOUT PAYMENT OF INTEGRATED TAX", and shows the recipient's name and address, the delivery address and the destination country.</t>
        </is>
      </c>
    </row>
    <row r="15" ht="40" customHeight="1">
      <c r="B15" s="53" t="inlineStr">
        <is>
          <t>Rule 35, CGST Rules 2017</t>
        </is>
      </c>
      <c r="C15" s="54" t="inlineStr">
        <is>
          <t>Where the value of a supply is inclusive of tax, the tax amount is worked out of it, not added to it: tax = (value inclusive of taxes x rate) / (100 + sum of the rates). This is the authority for the receipt voucher working the tax out of the money received.</t>
        </is>
      </c>
    </row>
    <row r="16" ht="106" customHeight="1">
      <c r="B16" s="53" t="inlineStr">
        <is>
          <t>Rule 50, CGST Rules 2017</t>
        </is>
      </c>
      <c r="C16" s="54" t="inlineStr">
        <is>
          <t>The particulars a receipt voucher must carry: (a) name, address and GSTIN of the supplier; (b) a consecutive serial number of up to sixteen characters, unique for the financial year; (c) date of issue; (d) name, address and GSTIN or UIN, if registered, of the recipient; (e) description of the goods or services; (f) amount of advance taken; (g) rate of tax; (h) amount of tax charged; (i) place of supply with the State and its code for inter-State supplies; (j) whether tax is payable on reverse charge; (k) signature. Rule 50 also covers the two gaps: where the rate is not determinable the tax is paid at eighteen per cent, and where the nature of the supply is not determinable it is treated as inter-State.</t>
        </is>
      </c>
    </row>
    <row r="17" ht="27" customHeight="1">
      <c r="B17" s="53" t="inlineStr">
        <is>
          <t>Rule 51, CGST Rules 2017</t>
        </is>
      </c>
      <c r="C17" s="54" t="inlineStr">
        <is>
          <t>The particulars of a refund voucher, which mirror Rule 50 and additionally require the number and date of the receipt voucher it reverses.</t>
        </is>
      </c>
    </row>
    <row r="18" ht="106" customHeight="1">
      <c r="B18" s="53" t="inlineStr">
        <is>
          <t>Notification 66/2017-Central Tax</t>
        </is>
      </c>
      <c r="C18" s="54" t="inlineStr">
        <is>
          <t>Issued under section 148 on 15 November 2017, superseding notification 40/2017. It notifies the registered person who did NOT opt for the composition levy as a class who shall pay central tax on the outward supply of GOODS at the time of supply specified in clause (a) of sub-section (2) of section 12, that is the invoice date. The practical effect: no tax is payable on an advance received for goods. The receipt voucher under section 31(3)(d) is still required, because this notification governs when tax is paid, not which documents you issue. Advances for SERVICES remain taxable, because section 13(2) fixes their time of supply at the earlier of invoice or payment.</t>
        </is>
      </c>
    </row>
    <row r="19" ht="106" customHeight="1">
      <c r="B19" s="53" t="inlineStr">
        <is>
          <t>Rule 96A, CGST Rules 2017</t>
        </is>
      </c>
      <c r="C19" s="54" t="inlineStr">
        <is>
          <t>Export without payment of integrated tax is an option, not a default. Any registered person availing it shall furnish, prior to export, a bond or a Letter of Undertaking in FORM GST RFD-11. The undertaking has a clock attached: if the goods are not exported out of India within three months from the date of issue of the export invoice, or payment for exported services is not received within one year (or the period allowed under FEMA 1999, whichever is later), the tax due must be paid along with interest under section 50(1) within fifteen days of the expiry of that period. Rule 96A(1)(b) also permits payment for services in Indian rupees wherever the RBI allows it.</t>
        </is>
      </c>
    </row>
    <row r="20"/>
    <row r="21" ht="53" customHeight="1">
      <c r="B21" s="55" t="inlineStr">
        <is>
          <t>Whether an advance is refundable at all is a matter of your contract with the buyer, not of GST. Sections 31(3)(d) and 31(3)(e) only govern the documents; they neither entitle you to keep a payment nor require you to return it. Agree those terms in writing before you take the money. This is general guidance on the GST documentation rules, not tax advice. Check anything that affects a filing with your tax adviser.</t>
        </is>
      </c>
    </row>
    <row r="22"/>
    <row r="23">
      <c r="B23" s="9" t="inlineStr">
        <is>
          <t>Powered by Petpooja Invoice  |  getinvoice@petpooja.com  |  +91-92279 80766  |  www.petpooja.com</t>
        </is>
      </c>
    </row>
  </sheetData>
  <sheetProtection selectLockedCells="0" selectUnlockedCells="0" sheet="1" objects="0" insertRows="0" insertHyperlinks="1" autoFilter="1" scenarios="0" formatColumns="1" deleteColumns="1" insertColumns="1" pivotTables="1" deleteRows="0" formatCells="1" formatRows="1" sort="0"/>
  <mergeCells count="3">
    <mergeCell ref="B23:C23"/>
    <mergeCell ref="B3:C3"/>
    <mergeCell ref="B21:C2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40" customWidth="1" min="1" max="1"/>
    <col width="40" customWidth="1" min="2" max="2"/>
  </cols>
  <sheetData>
    <row r="1">
      <c r="A1" s="4" t="inlineStr">
        <is>
          <t>Supply type</t>
        </is>
      </c>
    </row>
    <row r="2">
      <c r="A2" s="40" t="inlineStr">
        <is>
          <t>Domestic - Intra-State</t>
        </is>
      </c>
    </row>
    <row r="3">
      <c r="A3" s="40" t="inlineStr">
        <is>
          <t>Domestic - Inter-State</t>
        </is>
      </c>
    </row>
    <row r="4">
      <c r="A4" s="40" t="inlineStr">
        <is>
          <t>Export with payment of IGST</t>
        </is>
      </c>
    </row>
    <row r="5">
      <c r="A5" s="40" t="inlineStr">
        <is>
          <t>Export under LUT / bond without IGST</t>
        </is>
      </c>
    </row>
    <row r="6">
      <c r="A6" s="40" t="inlineStr">
        <is>
          <t>Supply to SEZ with payment of IGST</t>
        </is>
      </c>
    </row>
    <row r="7">
      <c r="A7" s="40" t="inlineStr">
        <is>
          <t>Supply to SEZ under LUT / bond</t>
        </is>
      </c>
    </row>
    <row r="8"/>
    <row r="9"/>
    <row r="10">
      <c r="A10" s="4" t="inlineStr">
        <is>
          <t>Yes / No</t>
        </is>
      </c>
    </row>
    <row r="11">
      <c r="A11" s="40" t="inlineStr">
        <is>
          <t>Yes</t>
        </is>
      </c>
    </row>
    <row r="12">
      <c r="A12" s="40" t="inlineStr">
        <is>
          <t>No</t>
        </is>
      </c>
    </row>
    <row r="13"/>
    <row r="14"/>
    <row r="15">
      <c r="A15" s="4" t="inlineStr">
        <is>
          <t>Proforma status</t>
        </is>
      </c>
    </row>
    <row r="16">
      <c r="A16" s="40" t="inlineStr">
        <is>
          <t>Open - no money received</t>
        </is>
      </c>
    </row>
    <row r="17">
      <c r="A17" s="40" t="inlineStr">
        <is>
          <t>Advance received</t>
        </is>
      </c>
    </row>
    <row r="18">
      <c r="A18" s="40" t="inlineStr">
        <is>
          <t>Converted to tax invoice</t>
        </is>
      </c>
    </row>
    <row r="19">
      <c r="A19" s="40" t="inlineStr">
        <is>
          <t>Cancelled - refund voucher issued</t>
        </is>
      </c>
    </row>
    <row r="20">
      <c r="A20" s="40" t="inlineStr">
        <is>
          <t>Lapsed</t>
        </is>
      </c>
    </row>
    <row r="21"/>
    <row r="22">
      <c r="A22" s="4" t="inlineStr">
        <is>
          <t>Nature of supply</t>
        </is>
      </c>
    </row>
    <row r="23">
      <c r="A23" s="40" t="inlineStr">
        <is>
          <t>Goods</t>
        </is>
      </c>
    </row>
    <row r="24">
      <c r="A24" s="40" t="inlineStr">
        <is>
          <t>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2026-09-17T06:41:49Z</dcterms:created>
  <dcterms:modified xmlns:dcterms="http://purl.org/dc/terms/" xmlns:xsi="http://www.w3.org/2001/XMLSchema-instance" xsi:type="dcterms:W3CDTF">2026-09-17T06:41:49Z</dcterms:modified>
</cp:coreProperties>
</file>