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Lists" sheetId="2" state="hidden" r:id="rId2"/>
    <sheet xmlns:r="http://schemas.openxmlformats.org/officeDocument/2006/relationships" name="Tax Invoice" sheetId="3" state="visible" r:id="rId3"/>
    <sheet xmlns:r="http://schemas.openxmlformats.org/officeDocument/2006/relationships" name="Example" sheetId="4" state="visible" r:id="rId4"/>
    <sheet xmlns:r="http://schemas.openxmlformats.org/officeDocument/2006/relationships" name="Offer Types" sheetId="5" state="visible" r:id="rId5"/>
    <sheet xmlns:r="http://schemas.openxmlformats.org/officeDocument/2006/relationships" name="Rule Reference" sheetId="6" state="visible" r:id="rId6"/>
  </sheets>
  <definedNames>
    <definedName name="_xlnm.Print_Area" localSheetId="0">'Instructions'!$A$1:$D$53</definedName>
    <definedName name="_xlnm.Print_Area" localSheetId="2">'Tax Invoice'!$A$1:$N$49</definedName>
    <definedName name="_xlnm.Print_Area" localSheetId="3">'Example'!$A$1:$N$49</definedName>
    <definedName name="_xlnm.Print_Area" localSheetId="4">'Offer Types'!$A$1:$F$18</definedName>
    <definedName name="_xlnm.Print_Area" localSheetId="5">'Rule Reference'!$A$1:$E$24</definedName>
  </definedNames>
  <calcPr calcId="124519" fullCalcOnLoad="1"/>
</workbook>
</file>

<file path=xl/styles.xml><?xml version="1.0" encoding="utf-8"?>
<styleSheet xmlns="http://schemas.openxmlformats.org/spreadsheetml/2006/main">
  <numFmts count="5">
    <numFmt numFmtId="164" formatCode="DD-MMM-YYYY"/>
    <numFmt numFmtId="165" formatCode="[&gt;=10000000]##\,##\,##\,##0.00;[&gt;=100000]##\,##\,##0.00;#,##0.00"/>
    <numFmt numFmtId="166" formatCode="[&gt;=10000000]&quot;₹&quot;##\,##\,##\,##0.00;[&gt;=100000]&quot;₹&quot;##\,##\,##0.00;&quot;₹&quot;#,##0.00"/>
    <numFmt numFmtId="167" formatCode="0.00&quot;%&quot;"/>
    <numFmt numFmtId="168" formatCode="[&gt;=10000000]&quot;₹&quot;##\,##\,##\,##0;[&gt;=100000]&quot;₹&quot;##\,##\,##0;&quot;₹&quot;#,##0"/>
  </numFmts>
  <fonts count="11">
    <font>
      <name val="Calibri"/>
      <family val="2"/>
      <color theme="1"/>
      <sz val="11"/>
      <scheme val="minor"/>
    </font>
    <font>
      <name val="Calibri"/>
      <b val="1"/>
      <color rgb="00FFFFFF"/>
      <sz val="11"/>
    </font>
    <font>
      <name val="Calibri"/>
      <color rgb="001F2937"/>
      <sz val="10"/>
    </font>
    <font>
      <name val="Calibri"/>
      <b val="1"/>
      <color rgb="001F2937"/>
      <sz val="16"/>
    </font>
    <font>
      <name val="Calibri"/>
      <b val="1"/>
      <color rgb="00C52031"/>
      <sz val="12"/>
    </font>
    <font>
      <name val="Calibri"/>
      <i val="1"/>
      <color rgb="006B7280"/>
      <sz val="9"/>
    </font>
    <font>
      <name val="Calibri"/>
      <b val="1"/>
      <color rgb="001F2937"/>
      <sz val="11"/>
    </font>
    <font>
      <name val="Calibri"/>
      <b val="1"/>
      <color rgb="001F2937"/>
      <sz val="18"/>
    </font>
    <font>
      <name val="Calibri"/>
      <b val="1"/>
      <color rgb="00C52031"/>
      <sz val="11"/>
    </font>
    <font>
      <name val="Calibri"/>
      <b val="1"/>
      <color rgb="001F2937"/>
      <sz val="10"/>
    </font>
    <font>
      <name val="Calibri"/>
      <b val="1"/>
      <color rgb="00C52031"/>
      <sz val="13"/>
    </font>
  </fonts>
  <fills count="8">
    <fill>
      <patternFill/>
    </fill>
    <fill>
      <patternFill patternType="gray125"/>
    </fill>
    <fill>
      <patternFill patternType="solid">
        <fgColor rgb="00C52031"/>
        <bgColor rgb="00C52031"/>
      </patternFill>
    </fill>
    <fill>
      <patternFill patternType="solid">
        <fgColor rgb="00FFFBEB"/>
        <bgColor rgb="00FFFBEB"/>
      </patternFill>
    </fill>
    <fill>
      <patternFill patternType="solid">
        <fgColor rgb="00F3F4F6"/>
        <bgColor rgb="00F3F4F6"/>
      </patternFill>
    </fill>
    <fill>
      <patternFill patternType="solid">
        <fgColor rgb="00F9FAFB"/>
        <bgColor rgb="00F9FAFB"/>
      </patternFill>
    </fill>
    <fill>
      <patternFill patternType="solid">
        <fgColor rgb="00FFFDF5"/>
        <bgColor rgb="00FFFDF5"/>
      </patternFill>
    </fill>
    <fill>
      <patternFill patternType="solid">
        <fgColor rgb="00EFF6FF"/>
        <bgColor rgb="00EFF6FF"/>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50">
    <xf numFmtId="0" fontId="0" fillId="0" borderId="0" pivotButton="0" quotePrefix="0" xfId="0"/>
    <xf numFmtId="0" fontId="3" fillId="0" borderId="0" applyAlignment="1" pivotButton="0" quotePrefix="0" xfId="0">
      <alignment horizontal="left" vertical="center" wrapText="1"/>
    </xf>
    <xf numFmtId="0" fontId="4" fillId="0" borderId="0" applyAlignment="1" pivotButton="0" quotePrefix="0" xfId="0">
      <alignment horizontal="left" vertical="center" wrapText="1"/>
    </xf>
    <xf numFmtId="0" fontId="2" fillId="0" borderId="0" applyAlignment="1" pivotButton="0" quotePrefix="0" xfId="0">
      <alignment horizontal="left" vertical="top" wrapText="1"/>
    </xf>
    <xf numFmtId="0" fontId="1" fillId="2" borderId="0" applyAlignment="1" pivotButton="0" quotePrefix="0" xfId="0">
      <alignment horizontal="left" vertical="center" wrapText="1"/>
    </xf>
    <xf numFmtId="0" fontId="5" fillId="0" borderId="0" applyAlignment="1" pivotButton="0" quotePrefix="0" xfId="0">
      <alignment horizontal="left" vertical="top" wrapText="1"/>
    </xf>
    <xf numFmtId="0" fontId="6" fillId="3" borderId="0" applyAlignment="1" pivotButton="0" quotePrefix="0" xfId="0">
      <alignment horizontal="left" vertical="center" wrapText="1"/>
    </xf>
    <xf numFmtId="0" fontId="5" fillId="3" borderId="0" applyAlignment="1" pivotButton="0" quotePrefix="0" xfId="0">
      <alignment horizontal="left" vertical="top" wrapText="1"/>
    </xf>
    <xf numFmtId="0" fontId="5" fillId="4" borderId="0" applyAlignment="1" pivotButton="0" quotePrefix="0" xfId="0">
      <alignment horizontal="left" vertical="top" wrapText="1"/>
    </xf>
    <xf numFmtId="0" fontId="5" fillId="0" borderId="0" applyAlignment="1" pivotButton="0" quotePrefix="0" xfId="0">
      <alignment horizontal="center" vertical="center" wrapText="1"/>
    </xf>
    <xf numFmtId="0" fontId="2" fillId="0" borderId="1"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right" vertical="center"/>
    </xf>
    <xf numFmtId="0" fontId="5" fillId="0" borderId="0" applyAlignment="1" pivotButton="0" quotePrefix="0" xfId="0">
      <alignment horizontal="left" vertical="center" wrapText="1"/>
    </xf>
    <xf numFmtId="0" fontId="0" fillId="2" borderId="0" pivotButton="0" quotePrefix="0" xfId="0"/>
    <xf numFmtId="0" fontId="9" fillId="5" borderId="1" applyAlignment="1" pivotButton="0" quotePrefix="0" xfId="0">
      <alignment horizontal="left" vertical="center" wrapText="1"/>
    </xf>
    <xf numFmtId="0" fontId="2" fillId="6" borderId="1" applyAlignment="1" applyProtection="1" pivotButton="0" quotePrefix="0" xfId="0">
      <alignment horizontal="left" vertical="center" wrapText="1"/>
      <protection locked="0" hidden="0"/>
    </xf>
    <xf numFmtId="0" fontId="0" fillId="6" borderId="1" applyProtection="1" pivotButton="0" quotePrefix="0" xfId="0">
      <protection locked="0" hidden="0"/>
    </xf>
    <xf numFmtId="164" fontId="2" fillId="6" borderId="1" applyAlignment="1" applyProtection="1" pivotButton="0" quotePrefix="0" xfId="0">
      <alignment horizontal="center" vertical="center" wrapText="1"/>
      <protection locked="0" hidden="0"/>
    </xf>
    <xf numFmtId="0" fontId="2" fillId="6" borderId="1" applyAlignment="1" applyProtection="1" pivotButton="0" quotePrefix="0" xfId="0">
      <alignment horizontal="center" vertical="center" wrapText="1"/>
      <protection locked="0" hidden="0"/>
    </xf>
    <xf numFmtId="0" fontId="2" fillId="7" borderId="1" applyAlignment="1" pivotButton="0" quotePrefix="0" xfId="0">
      <alignment horizontal="left" vertical="center" wrapText="1"/>
    </xf>
    <xf numFmtId="0" fontId="0" fillId="7" borderId="1" pivotButton="0" quotePrefix="0" xfId="0"/>
    <xf numFmtId="0" fontId="5" fillId="0" borderId="0" applyAlignment="1" pivotButton="0" quotePrefix="0" xfId="0">
      <alignment horizontal="left" vertical="center"/>
    </xf>
    <xf numFmtId="0" fontId="1" fillId="2" borderId="1" applyAlignment="1" pivotButton="0" quotePrefix="0" xfId="0">
      <alignment horizontal="center" vertical="center" wrapText="1"/>
    </xf>
    <xf numFmtId="0" fontId="2" fillId="0" borderId="1" applyAlignment="1" pivotButton="0" quotePrefix="0" xfId="0">
      <alignment horizontal="center" vertical="center" wrapText="1"/>
    </xf>
    <xf numFmtId="165" fontId="2" fillId="6" borderId="1" applyAlignment="1" applyProtection="1" pivotButton="0" quotePrefix="0" xfId="0">
      <alignment horizontal="center" vertical="center" wrapText="1"/>
      <protection locked="0" hidden="0"/>
    </xf>
    <xf numFmtId="166" fontId="2" fillId="6" borderId="1" applyAlignment="1" applyProtection="1" pivotButton="0" quotePrefix="0" xfId="0">
      <alignment horizontal="right" vertical="center"/>
      <protection locked="0" hidden="0"/>
    </xf>
    <xf numFmtId="166" fontId="2" fillId="0" borderId="1" applyAlignment="1" pivotButton="0" quotePrefix="0" xfId="0">
      <alignment horizontal="right" vertical="center"/>
    </xf>
    <xf numFmtId="167" fontId="2" fillId="6" borderId="1" applyAlignment="1" applyProtection="1" pivotButton="0" quotePrefix="0" xfId="0">
      <alignment horizontal="center" vertical="center" wrapText="1"/>
      <protection locked="0" hidden="0"/>
    </xf>
    <xf numFmtId="0" fontId="1" fillId="2" borderId="1" applyAlignment="1" pivotButton="0" quotePrefix="0" xfId="0">
      <alignment horizontal="right" vertical="center"/>
    </xf>
    <xf numFmtId="166" fontId="6" fillId="4" borderId="1" applyAlignment="1" pivotButton="0" quotePrefix="0" xfId="0">
      <alignment horizontal="right" vertical="center"/>
    </xf>
    <xf numFmtId="0" fontId="5" fillId="0" borderId="1" applyAlignment="1" pivotButton="0" quotePrefix="0" xfId="0">
      <alignment horizontal="left" vertical="center" wrapText="1"/>
    </xf>
    <xf numFmtId="0" fontId="0" fillId="0" borderId="1" pivotButton="0" quotePrefix="0" xfId="0"/>
    <xf numFmtId="0" fontId="9" fillId="0" borderId="1" applyAlignment="1" pivotButton="0" quotePrefix="0" xfId="0">
      <alignment horizontal="right" vertical="center"/>
    </xf>
    <xf numFmtId="166" fontId="6" fillId="0" borderId="1" applyAlignment="1" pivotButton="0" quotePrefix="0" xfId="0">
      <alignment horizontal="right" vertical="center"/>
    </xf>
    <xf numFmtId="0" fontId="5" fillId="4" borderId="1" applyAlignment="1" pivotButton="0" quotePrefix="0" xfId="0">
      <alignment horizontal="left" vertical="center" wrapText="1"/>
    </xf>
    <xf numFmtId="0" fontId="0" fillId="4" borderId="1" pivotButton="0" quotePrefix="0" xfId="0"/>
    <xf numFmtId="0" fontId="9" fillId="4" borderId="1" applyAlignment="1" pivotButton="0" quotePrefix="0" xfId="0">
      <alignment horizontal="right" vertical="center"/>
    </xf>
    <xf numFmtId="0" fontId="5" fillId="3" borderId="1" applyAlignment="1" pivotButton="0" quotePrefix="0" xfId="0">
      <alignment horizontal="left" vertical="center" wrapText="1"/>
    </xf>
    <xf numFmtId="0" fontId="0" fillId="3" borderId="1" pivotButton="0" quotePrefix="0" xfId="0"/>
    <xf numFmtId="0" fontId="10" fillId="3" borderId="1" applyAlignment="1" pivotButton="0" quotePrefix="0" xfId="0">
      <alignment horizontal="right" vertical="center"/>
    </xf>
    <xf numFmtId="168" fontId="10" fillId="3" borderId="1" applyAlignment="1" pivotButton="0" quotePrefix="0" xfId="0">
      <alignment horizontal="right" vertical="center"/>
    </xf>
    <xf numFmtId="0" fontId="0" fillId="5" borderId="1" pivotButton="0" quotePrefix="0" xfId="0"/>
    <xf numFmtId="0" fontId="2" fillId="7" borderId="1" applyAlignment="1" pivotButton="0" quotePrefix="0" xfId="0">
      <alignment horizontal="left" vertical="top" wrapText="1"/>
    </xf>
    <xf numFmtId="0" fontId="9" fillId="5" borderId="1" applyAlignment="1" pivotButton="0" quotePrefix="0" xfId="0">
      <alignment horizontal="right" vertical="center"/>
    </xf>
    <xf numFmtId="0" fontId="5" fillId="0" borderId="1" applyAlignment="1" pivotButton="0" quotePrefix="0" xfId="0">
      <alignment horizontal="center" vertical="center" wrapText="1"/>
    </xf>
    <xf numFmtId="0" fontId="0" fillId="4" borderId="0" pivotButton="0" quotePrefix="0" xfId="0"/>
    <xf numFmtId="0" fontId="9" fillId="5" borderId="1" applyAlignment="1" pivotButton="0" quotePrefix="0" xfId="0">
      <alignment horizontal="left" vertical="top" wrapText="1"/>
    </xf>
    <xf numFmtId="0" fontId="2" fillId="0" borderId="1" applyAlignment="1" pivotButton="0" quotePrefix="0" xfId="0">
      <alignment horizontal="left" vertical="top" wrapText="1"/>
    </xf>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53"/>
  <sheetViews>
    <sheetView workbookViewId="0">
      <selection activeCell="A1" sqref="A1"/>
    </sheetView>
  </sheetViews>
  <sheetFormatPr baseColWidth="8" defaultRowHeight="15"/>
  <cols>
    <col width="3" customWidth="1" min="1" max="1"/>
    <col width="4" customWidth="1" min="2" max="2"/>
    <col width="104" customWidth="1" min="3" max="3"/>
    <col width="4" customWidth="1" min="4" max="4"/>
  </cols>
  <sheetData>
    <row r="1"/>
    <row r="2">
      <c r="C2" s="1" t="inlineStr">
        <is>
          <t>Diwali Sale GST Invoice Format</t>
        </is>
      </c>
    </row>
    <row r="3">
      <c r="C3" s="2" t="inlineStr">
        <is>
          <t>Your offer is decided at the counter. Its GST is decided on the invoice</t>
        </is>
      </c>
    </row>
    <row r="4"/>
    <row r="5" ht="53" customHeight="1">
      <c r="C5" s="3" t="inlineStr">
        <is>
          <t>At Diwali almost every shop and restaurant runs an offer. The same 1,000 rupees of sweets can leave you with four different tax outcomes, and the thing that decides which one is not the offer. It is how the offer is written on the invoice. CBIC settled all four shapes in a single circular, and this workbook turns that circular into a billing format you can use on the day.</t>
        </is>
      </c>
    </row>
    <row r="6"/>
    <row r="7">
      <c r="C7" s="4" t="inlineStr">
        <is>
          <t xml:space="preserve">  If you only read one thing</t>
        </is>
      </c>
    </row>
    <row r="8" ht="27" customHeight="1">
      <c r="C8" s="3" t="inlineStr">
        <is>
          <t>•  Put the discount on the invoice line. Section 15(3)(a) leaves it out of the taxable value only because it is recorded there. A poster is not an invoice.</t>
        </is>
      </c>
    </row>
    <row r="9" ht="27" customHeight="1">
      <c r="C9" s="3" t="inlineStr">
        <is>
          <t>•  Do not bill a free gift as a zero-rupee line. It is not a supply, so it is not billed at all, and the input tax credit on it is blocked. That lost credit is what the offer really costs.</t>
        </is>
      </c>
    </row>
    <row r="10">
      <c r="C10" s="3" t="inlineStr">
        <is>
          <t>•  Buy one get one free is two items at one price, not one sale and one giveaway. List both.</t>
        </is>
      </c>
    </row>
    <row r="11" ht="27" customHeight="1">
      <c r="C11" s="3" t="inlineStr">
        <is>
          <t>•  Decided the discount after the sale? That is a credit note, and the buyer has to reverse their credit before it comes out of your value.</t>
        </is>
      </c>
    </row>
    <row r="12" ht="27" customHeight="1">
      <c r="C12" s="5" t="inlineStr">
        <is>
          <t>The Tax Invoice sheet works without reading any of what follows. The rest is here for when somebody asks you why.</t>
        </is>
      </c>
    </row>
    <row r="13"/>
    <row r="14">
      <c r="C14" s="6" t="inlineStr">
        <is>
          <t xml:space="preserve">  1. A discount only escapes GST if it is on the invoice</t>
        </is>
      </c>
    </row>
    <row r="15" ht="53" customHeight="1">
      <c r="C15" s="3" t="inlineStr">
        <is>
          <t>Section 15(3)(a) of the CGST Act excludes a discount from the value of supply only if it is given before or at the time of the supply AND "has been duly recorded in the invoice issued in respect of such supply". Announce 20% off on a poster, then bill the full price and collect less, and you have paid GST on money you never took. The discount belongs on the line, not on the wall.</t>
        </is>
      </c>
    </row>
    <row r="16"/>
    <row r="17">
      <c r="C17" s="6" t="inlineStr">
        <is>
          <t xml:space="preserve">  2. "Buy more, save more" is the same rule, in slabs</t>
        </is>
      </c>
    </row>
    <row r="18" ht="40" customHeight="1">
      <c r="C18" s="3" t="inlineStr">
        <is>
          <t>Circular 92/11/2019-GST, paragraph C, takes the staggered offer as its example: 10% above 5,000 rupees, 20% above 10,000, 30% above 20,000. The circular records that "such discounts are shown on the invoice itself". So a slab offer is billed exactly like a flat one. Put the slab that applied on the line.</t>
        </is>
      </c>
    </row>
    <row r="19"/>
    <row r="20">
      <c r="C20" s="6" t="inlineStr">
        <is>
          <t xml:space="preserve">  3. A free gift is not a supply, and that is what it costs you</t>
        </is>
      </c>
    </row>
    <row r="21" ht="119" customHeight="1">
      <c r="C21" s="3" t="inlineStr">
        <is>
          <t>Paragraph A of the same circular: goods supplied free of cost, without any consideration, are not a supply under section 7(1)(a), except where Schedule I applies. So there is no GST on the free diya set. But section 17(5)(h) blocks input tax credit on goods "disposed of by way of gift or free samples", and the circular says so in terms. The gift is not taxed. The credit on it is gone. Price the offer knowing that, not after. Two cases in Schedule I pull a giveaway back in, and both are live at Diwali. Gifts from an employer to an employee are not a supply only up to fifty thousand rupees in value per employee in a financial year; above that the proviso to entry 2 stops applying. And entry 1 treats the permanent disposal of business assets as a supply where input tax credit has been availed on them, so goods you claimed credit on and then gave away are not outside GST at all.</t>
        </is>
      </c>
    </row>
    <row r="22"/>
    <row r="23">
      <c r="C23" s="6" t="inlineStr">
        <is>
          <t xml:space="preserve">  4. Buy one get one free is not a free item at all</t>
        </is>
      </c>
    </row>
    <row r="24" ht="66" customHeight="1">
      <c r="C24" s="3" t="inlineStr">
        <is>
          <t>Paragraph B is the one most people get wrong. CBIC says it "is not an individual supply of free goods but a case of two or more individual supplies where a single price is being charged for the entire supply". Two goods for the price of one. Tax follows section 8, as a composite or a mixed supply, and the circular confirms that input tax credit IS available on a buy-one-get-one offer. List both items on the invoice and charge the one price.</t>
        </is>
      </c>
    </row>
    <row r="25"/>
    <row r="26">
      <c r="C26" s="6" t="inlineStr">
        <is>
          <t xml:space="preserve">  5. A discount you decide after the sale needs a credit note</t>
        </is>
      </c>
    </row>
    <row r="27" ht="80" customHeight="1">
      <c r="C27" s="3" t="inlineStr">
        <is>
          <t>Paragraph D covers the secondary discount: one "not known at the time of supply or offered after the supply is already over". That cannot be fixed on the original invoice. It runs through a credit note under section 34(1), which says the supplier "may issue" one. Read section 15(3)(b) before you promise it: the discount leaves the value only if the credit note is issued AND the buyer reverses the input tax credit attributable to it. That is their action, not yours, so agree it first. Our live Credit and Debit Note template covers the mechanics and the outer date.</t>
        </is>
      </c>
    </row>
    <row r="28"/>
    <row r="29">
      <c r="C29" s="4" t="inlineStr">
        <is>
          <t xml:space="preserve">  What this does not decide</t>
        </is>
      </c>
    </row>
    <row r="30" ht="53" customHeight="1">
      <c r="C30" s="3" t="inlineStr">
        <is>
          <t>Which offer to run. That is a commercial call, and a 20% discount, a free gift and a buy-one-get-one can all be the right answer in different shops. What the law decides is what each one does to your taxable value and your input tax credit once you have chosen. Choose the offer, then bill it the way the circular reads it.</t>
        </is>
      </c>
    </row>
    <row r="31"/>
    <row r="32">
      <c r="C32" s="4" t="inlineStr">
        <is>
          <t xml:space="preserve">  What is in this workbook</t>
        </is>
      </c>
    </row>
    <row r="33" ht="27" customHeight="1">
      <c r="C33" s="3" t="inlineStr">
        <is>
          <t>•  Tax Invoice  -  the billing format, with a discount column the offer actually goes in, and GST that splits into CGST and SGST or charges as IGST by supply type.</t>
        </is>
      </c>
    </row>
    <row r="34" ht="27" customHeight="1">
      <c r="C34" s="3" t="inlineStr">
        <is>
          <t>•  Example  -  a filled Diwali sale, a buy-more-save-more slab shown on the invoice, so you can see every formula carrying a real number before you trust it with yours.</t>
        </is>
      </c>
    </row>
    <row r="35" ht="27" customHeight="1">
      <c r="C35" s="3" t="inlineStr">
        <is>
          <t>•  Offer Types  -  the four shapes side by side: what goes on the invoice, what happens to GST, what happens to your credit, and which paragraph of the circular says so.</t>
        </is>
      </c>
    </row>
    <row r="36" ht="27" customHeight="1">
      <c r="C36" s="3" t="inlineStr">
        <is>
          <t>•  Rule Reference  -  section 15(3)(a), 7(1)(a), 8, 17(5)(h) and 34(1), and the circular, quoted so you can check this against the source rather than taking our word for it.</t>
        </is>
      </c>
    </row>
    <row r="37"/>
    <row r="38">
      <c r="C38" s="4" t="inlineStr">
        <is>
          <t xml:space="preserve">  How to use it</t>
        </is>
      </c>
    </row>
    <row r="39">
      <c r="C39" s="3" t="inlineStr">
        <is>
          <t>•  Fill the yellow cells only. Everything else is a formula and is locked.</t>
        </is>
      </c>
    </row>
    <row r="40">
      <c r="C40" s="3" t="inlineStr">
        <is>
          <t>•  Set the supply type. Intra-State splits the tax into CGST and SGST, inter-State charges IGST.</t>
        </is>
      </c>
    </row>
    <row r="41">
      <c r="C41" s="3" t="inlineStr">
        <is>
          <t>•  Enter each line, then the discount against the line it applies to. The taxable value recalculates.</t>
        </is>
      </c>
    </row>
    <row r="42">
      <c r="C42" s="3" t="inlineStr">
        <is>
          <t>•  Pick the offer type at the top. It prints on the invoice, which is what section 15(3)(a) asks for.</t>
        </is>
      </c>
    </row>
    <row r="43" ht="27" customHeight="1">
      <c r="C43" s="3" t="inlineStr">
        <is>
          <t>•  Hide the item rows you have not used: select them, right-click, Hide. An unused row prints as an empty row on the customer's copy.</t>
        </is>
      </c>
    </row>
    <row r="44">
      <c r="C44" s="3" t="inlineStr">
        <is>
          <t>•  Print to PDF and give it to the customer. The whole priced invoice fits page one.</t>
        </is>
      </c>
    </row>
    <row r="45"/>
    <row r="46" ht="66" customHeight="1">
      <c r="C46" s="7" t="inlineStr">
        <is>
          <t>One thing this sheet does not carry. Rule 46 lists the particulars a tax invoice needs, and the fields here cover them for an ordinary supply. Clause (s) adds one more, but only for a business whose turnover is above the threshold at which e-invoicing under Rule 48(4) applies and which still issues an invoice by hand: that invoice has to carry a declaration saying so. If e-invoicing applies to you, raise the invoice through it rather than from this sheet.</t>
        </is>
      </c>
    </row>
    <row r="47"/>
    <row r="48">
      <c r="C48" s="5" t="inlineStr">
        <is>
          <t>To unlock a sheet for your own changes: Review tab, Unprotect Sheet. No password is set.</t>
        </is>
      </c>
    </row>
    <row r="49"/>
    <row r="50" ht="40" customHeight="1">
      <c r="C50" s="8" t="inlineStr">
        <is>
          <t>This template is general guidance on the GST valuation and credit rules for sales promotion schemes, not tax advice. A festive offer can move real money. Check anything that affects a filing with your tax adviser before you run it.</t>
        </is>
      </c>
    </row>
    <row r="51" ht="27" customHeight="1">
      <c r="C51" s="5" t="inlineStr">
        <is>
          <t>CGST Act 2017 read on the CBIC tax information portal and Circular No. 92/11/2019-GST dated 07-Mar-2019 read at cbic-gst.gov.in, both 07-Oct-2026.</t>
        </is>
      </c>
    </row>
    <row r="52"/>
    <row r="53">
      <c r="C53" s="9" t="inlineStr">
        <is>
          <t>Powered by Petpooja Invoice  |  getinvoice@petpooja.com  |  +91-92279 80766  |  www.petpooja.com</t>
        </is>
      </c>
    </row>
  </sheetData>
  <sheetProtection selectLockedCells="0" selectUnlockedCells="0" sheet="1" objects="0" insertRows="0" insertHyperlinks="1" autoFilter="1" scenarios="0" formatColumns="0" deleteColumns="1" insertColumns="1" pivotTables="1" deleteRows="0" formatCells="0" formatRows="0" sort="1"/>
  <mergeCells count="10">
    <mergeCell ref="C23"/>
    <mergeCell ref="C17"/>
    <mergeCell ref="C20"/>
    <mergeCell ref="C26"/>
    <mergeCell ref="C29"/>
    <mergeCell ref="C7"/>
    <mergeCell ref="C32"/>
    <mergeCell ref="C38"/>
    <mergeCell ref="C14"/>
    <mergeCell ref="C53"/>
  </mergeCells>
  <pageMargins left="0.3" right="0.3" top="0.4" bottom="0.4"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sheetPr>
  <dimension ref="A1:A32"/>
  <sheetViews>
    <sheetView workbookViewId="0">
      <selection activeCell="A1" sqref="A1"/>
    </sheetView>
  </sheetViews>
  <sheetFormatPr baseColWidth="8" defaultRowHeight="15"/>
  <cols>
    <col width="46" customWidth="1" min="1" max="1"/>
    <col width="26" customWidth="1" min="2" max="2"/>
    <col width="26" customWidth="1" min="3" max="3"/>
  </cols>
  <sheetData>
    <row r="1">
      <c r="A1" s="4" t="inlineStr">
        <is>
          <t>Supply type</t>
        </is>
      </c>
    </row>
    <row r="2">
      <c r="A2" s="10" t="inlineStr">
        <is>
          <t>Intra-State (CGST + SGST)</t>
        </is>
      </c>
    </row>
    <row r="3">
      <c r="A3" s="10" t="inlineStr">
        <is>
          <t>Inter-State (IGST)</t>
        </is>
      </c>
    </row>
    <row r="5">
      <c r="A5" s="4" t="inlineStr">
        <is>
          <t>GST rate %</t>
        </is>
      </c>
    </row>
    <row r="6">
      <c r="A6" s="10" t="n">
        <v>0</v>
      </c>
    </row>
    <row r="7">
      <c r="A7" s="10" t="n">
        <v>0.25</v>
      </c>
    </row>
    <row r="8">
      <c r="A8" s="10" t="n">
        <v>1.5</v>
      </c>
    </row>
    <row r="9">
      <c r="A9" s="10" t="n">
        <v>3</v>
      </c>
    </row>
    <row r="10">
      <c r="A10" s="10" t="n">
        <v>5</v>
      </c>
    </row>
    <row r="11">
      <c r="A11" s="10" t="n">
        <v>18</v>
      </c>
    </row>
    <row r="12">
      <c r="A12" s="10" t="n">
        <v>40</v>
      </c>
    </row>
    <row r="14">
      <c r="A14" s="4" t="inlineStr">
        <is>
          <t>Unit</t>
        </is>
      </c>
    </row>
    <row r="15">
      <c r="A15" s="10" t="inlineStr">
        <is>
          <t>Nos</t>
        </is>
      </c>
    </row>
    <row r="16">
      <c r="A16" s="10" t="inlineStr">
        <is>
          <t>Pcs</t>
        </is>
      </c>
    </row>
    <row r="17">
      <c r="A17" s="10" t="inlineStr">
        <is>
          <t>Box</t>
        </is>
      </c>
    </row>
    <row r="18">
      <c r="A18" s="10" t="inlineStr">
        <is>
          <t>Kg</t>
        </is>
      </c>
    </row>
    <row r="19">
      <c r="A19" s="10" t="inlineStr">
        <is>
          <t>Gm</t>
        </is>
      </c>
    </row>
    <row r="20">
      <c r="A20" s="10" t="inlineStr">
        <is>
          <t>Ltr</t>
        </is>
      </c>
    </row>
    <row r="21">
      <c r="A21" s="10" t="inlineStr">
        <is>
          <t>Pkt</t>
        </is>
      </c>
    </row>
    <row r="22">
      <c r="A22" s="10" t="inlineStr">
        <is>
          <t>Set</t>
        </is>
      </c>
    </row>
    <row r="23">
      <c r="A23" s="10" t="inlineStr">
        <is>
          <t>Dozen</t>
        </is>
      </c>
    </row>
    <row r="24">
      <c r="A24" s="10" t="inlineStr">
        <is>
          <t>Plate</t>
        </is>
      </c>
    </row>
    <row r="25">
      <c r="A25" s="10" t="inlineStr">
        <is>
          <t>Thali</t>
        </is>
      </c>
    </row>
    <row r="27">
      <c r="A27" s="4" t="inlineStr">
        <is>
          <t>Offer type</t>
        </is>
      </c>
    </row>
    <row r="28">
      <c r="A28" s="10" t="inlineStr">
        <is>
          <t>Discount shown on this invoice</t>
        </is>
      </c>
    </row>
    <row r="29">
      <c r="A29" s="10" t="inlineStr">
        <is>
          <t>Buy more, save more (slab shown on this invoice)</t>
        </is>
      </c>
    </row>
    <row r="30">
      <c r="A30" s="10" t="inlineStr">
        <is>
          <t>Buy one get one free (both items listed)</t>
        </is>
      </c>
    </row>
    <row r="31">
      <c r="A31" s="10" t="inlineStr">
        <is>
          <t>Free gift with purchase (not billed, ITC blocked)</t>
        </is>
      </c>
    </row>
    <row r="32">
      <c r="A32" s="10" t="inlineStr">
        <is>
          <t>No offer</t>
        </is>
      </c>
    </row>
  </sheetData>
  <pageMargins left="0.75" right="0.75" top="1" bottom="1" header="0.5" footer="0.5"/>
</worksheet>
</file>

<file path=xl/worksheets/sheet3.xml><?xml version="1.0" encoding="utf-8"?>
<worksheet xmlns="http://schemas.openxmlformats.org/spreadsheetml/2006/main">
  <sheetPr>
    <outlinePr summaryBelow="1" summaryRight="1"/>
    <pageSetUpPr fitToPage="0"/>
  </sheetPr>
  <dimension ref="A1:P49"/>
  <sheetViews>
    <sheetView workbookViewId="0">
      <selection activeCell="A1" sqref="A1"/>
    </sheetView>
  </sheetViews>
  <sheetFormatPr baseColWidth="8" defaultRowHeight="15"/>
  <cols>
    <col width="2" customWidth="1" min="1" max="1"/>
    <col width="14" customWidth="1" min="2" max="2"/>
    <col width="28" customWidth="1" min="3" max="3"/>
    <col width="11" customWidth="1" min="4" max="4"/>
    <col width="8" customWidth="1" min="5" max="5"/>
    <col width="8" customWidth="1" min="6" max="6"/>
    <col width="13" customWidth="1" min="7" max="7"/>
    <col width="15" customWidth="1" min="8" max="8"/>
    <col width="8" customWidth="1" min="9" max="9"/>
    <col width="13" customWidth="1" min="10" max="10"/>
    <col width="15" customWidth="1" min="11" max="11"/>
    <col width="13" customWidth="1" min="12" max="12"/>
    <col width="18" customWidth="1" min="13" max="13"/>
    <col width="2" customWidth="1" min="14" max="14"/>
  </cols>
  <sheetData>
    <row r="1"/>
    <row r="2">
      <c r="B2" s="11">
        <f>"TAX INVOICE"</f>
        <v/>
      </c>
      <c r="H2" s="12" t="inlineStr">
        <is>
          <t>Powered by Petpooja Invoice</t>
        </is>
      </c>
    </row>
    <row r="3">
      <c r="B3" s="13" t="inlineStr">
        <is>
          <t>Issued under section 31 of the CGST Act, 2017. The fields below carry the Rule 46 particulars for an ordinary supply.</t>
        </is>
      </c>
    </row>
    <row r="4"/>
    <row r="5">
      <c r="B5" s="4" t="inlineStr">
        <is>
          <t xml:space="preserve">  FROM  (your business)</t>
        </is>
      </c>
      <c r="C5" s="14" t="n"/>
      <c r="D5" s="14" t="n"/>
      <c r="E5" s="14" t="n"/>
      <c r="F5" s="14" t="n"/>
      <c r="G5" s="14" t="n"/>
      <c r="H5" s="4" t="inlineStr">
        <is>
          <t xml:space="preserve">  BILL TO  (customer)</t>
        </is>
      </c>
      <c r="I5" s="14" t="n"/>
      <c r="J5" s="14" t="n"/>
      <c r="K5" s="14" t="n"/>
      <c r="L5" s="14" t="n"/>
      <c r="M5" s="14" t="n"/>
    </row>
    <row r="6" ht="27" customHeight="1">
      <c r="B6" s="15" t="inlineStr">
        <is>
          <t>Business name</t>
        </is>
      </c>
      <c r="C6" s="16" t="n"/>
      <c r="D6" s="17" t="n"/>
      <c r="E6" s="17" t="n"/>
      <c r="F6" s="17" t="n"/>
      <c r="G6" s="17" t="n"/>
      <c r="H6" s="15" t="inlineStr">
        <is>
          <t>Customer name</t>
        </is>
      </c>
      <c r="I6" s="16" t="n"/>
      <c r="J6" s="17" t="n"/>
      <c r="K6" s="17" t="n"/>
      <c r="L6" s="17" t="n"/>
      <c r="M6" s="17" t="n"/>
    </row>
    <row r="7">
      <c r="B7" s="15" t="inlineStr">
        <is>
          <t>Address</t>
        </is>
      </c>
      <c r="C7" s="16" t="n"/>
      <c r="D7" s="17" t="n"/>
      <c r="E7" s="17" t="n"/>
      <c r="F7" s="17" t="n"/>
      <c r="G7" s="17" t="n"/>
      <c r="H7" s="15" t="inlineStr">
        <is>
          <t>Address</t>
        </is>
      </c>
      <c r="I7" s="16" t="n"/>
      <c r="J7" s="17" t="n"/>
      <c r="K7" s="17" t="n"/>
      <c r="L7" s="17" t="n"/>
      <c r="M7" s="17" t="n"/>
    </row>
    <row r="8" ht="27" customHeight="1">
      <c r="B8" s="15" t="inlineStr">
        <is>
          <t>GSTIN</t>
        </is>
      </c>
      <c r="C8" s="16" t="n"/>
      <c r="D8" s="17" t="n"/>
      <c r="E8" s="17" t="n"/>
      <c r="F8" s="17" t="n"/>
      <c r="G8" s="17" t="n"/>
      <c r="H8" s="15" t="inlineStr">
        <is>
          <t>GSTIN (if registered)</t>
        </is>
      </c>
      <c r="I8" s="16" t="n"/>
      <c r="J8" s="17" t="n"/>
      <c r="K8" s="17" t="n"/>
      <c r="L8" s="17" t="n"/>
      <c r="M8" s="17" t="n"/>
    </row>
    <row r="9">
      <c r="B9" s="15" t="inlineStr">
        <is>
          <t>State / code</t>
        </is>
      </c>
      <c r="C9" s="16" t="n"/>
      <c r="D9" s="17" t="n"/>
      <c r="E9" s="17" t="n"/>
      <c r="F9" s="17" t="n"/>
      <c r="G9" s="17" t="n"/>
      <c r="H9" s="15" t="inlineStr">
        <is>
          <t>State / code</t>
        </is>
      </c>
      <c r="I9" s="16" t="n"/>
      <c r="J9" s="17" t="n"/>
      <c r="K9" s="17" t="n"/>
      <c r="L9" s="17" t="n"/>
      <c r="M9" s="17" t="n"/>
    </row>
    <row r="10">
      <c r="B10" s="15" t="inlineStr">
        <is>
          <t>Phone</t>
        </is>
      </c>
      <c r="C10" s="16" t="n"/>
      <c r="D10" s="17" t="n"/>
      <c r="E10" s="17" t="n"/>
      <c r="F10" s="17" t="n"/>
      <c r="G10" s="17" t="n"/>
      <c r="H10" s="15" t="inlineStr">
        <is>
          <t>Phone</t>
        </is>
      </c>
      <c r="I10" s="16" t="n"/>
      <c r="J10" s="17" t="n"/>
      <c r="K10" s="17" t="n"/>
      <c r="L10" s="17" t="n"/>
      <c r="M10" s="17" t="n"/>
    </row>
    <row r="11"/>
    <row r="12">
      <c r="B12" s="4" t="inlineStr">
        <is>
          <t xml:space="preserve">  INVOICE DETAILS</t>
        </is>
      </c>
      <c r="C12" s="14" t="n"/>
      <c r="D12" s="14" t="n"/>
      <c r="E12" s="14" t="n"/>
      <c r="F12" s="14" t="n"/>
      <c r="G12" s="14" t="n"/>
      <c r="H12" s="14" t="n"/>
      <c r="I12" s="14" t="n"/>
      <c r="J12" s="14" t="n"/>
      <c r="K12" s="14" t="n"/>
      <c r="L12" s="14" t="n"/>
      <c r="M12" s="14" t="n"/>
    </row>
    <row r="13">
      <c r="B13" s="15" t="inlineStr">
        <is>
          <t>Invoice no.</t>
        </is>
      </c>
      <c r="C13" s="16" t="n"/>
      <c r="D13" s="17" t="n"/>
      <c r="E13" s="15" t="inlineStr">
        <is>
          <t>Date</t>
        </is>
      </c>
      <c r="F13" s="18">
        <f>TODAY()</f>
        <v/>
      </c>
      <c r="G13" s="17" t="n"/>
      <c r="H13" s="15" t="inlineStr">
        <is>
          <t>Supply type</t>
        </is>
      </c>
      <c r="I13" s="16" t="inlineStr">
        <is>
          <t>Intra-State (CGST + SGST)</t>
        </is>
      </c>
      <c r="J13" s="17" t="n"/>
      <c r="K13" s="17" t="n"/>
      <c r="L13" s="17" t="n"/>
      <c r="M13" s="17" t="n"/>
    </row>
    <row r="14" ht="40" customHeight="1">
      <c r="B14" s="15" t="inlineStr">
        <is>
          <t>Place of supply</t>
        </is>
      </c>
      <c r="C14" s="16" t="n"/>
      <c r="D14" s="17" t="n"/>
      <c r="E14" s="15" t="inlineStr">
        <is>
          <t>Reverse charge</t>
        </is>
      </c>
      <c r="F14" s="19" t="n"/>
      <c r="G14" s="17" t="n"/>
      <c r="H14" s="15" t="inlineStr">
        <is>
          <t>Offer on this bill</t>
        </is>
      </c>
      <c r="I14" s="16" t="inlineStr">
        <is>
          <t>No offer</t>
        </is>
      </c>
      <c r="J14" s="17" t="n"/>
      <c r="K14" s="17" t="n"/>
      <c r="L14" s="17" t="n"/>
      <c r="M14" s="17" t="n"/>
    </row>
    <row r="15" ht="27" customHeight="1">
      <c r="B15" s="15" t="inlineStr">
        <is>
          <t>Delivery address</t>
        </is>
      </c>
      <c r="C15" s="16" t="n"/>
      <c r="D15" s="17" t="n"/>
      <c r="E15" s="17" t="n"/>
      <c r="F15" s="17" t="n"/>
      <c r="G15" s="17" t="n"/>
      <c r="H15" s="17" t="n"/>
      <c r="I15" s="17" t="n"/>
      <c r="J15" s="17" t="n"/>
      <c r="K15" s="17" t="n"/>
      <c r="L15" s="17" t="n"/>
      <c r="M15" s="17" t="n"/>
    </row>
    <row r="16">
      <c r="B16" s="20">
        <f>IF(I14="Buy one get one free (both items listed)","Two items are supplied under this invoice for a single price. This is not a free supply.",IF(I14="Free gift with purchase (not billed, ITC blocked)","A complimentary item accompanies this supply at no consideration and is not charged for.",""))</f>
        <v/>
      </c>
      <c r="C16" s="21" t="n"/>
      <c r="D16" s="21" t="n"/>
      <c r="E16" s="21" t="n"/>
      <c r="F16" s="21" t="n"/>
      <c r="G16" s="21" t="n"/>
      <c r="H16" s="21" t="n"/>
      <c r="I16" s="21" t="n"/>
      <c r="J16" s="21" t="n"/>
      <c r="K16" s="21" t="n"/>
      <c r="L16" s="21" t="n"/>
      <c r="M16" s="21" t="n"/>
      <c r="P16" s="22" t="inlineStr">
        <is>
          <t>Seller note, does not print. A discount needs no sentence here: section 15(3)(a) is satisfied by the Disc % and Disc amount columns on the line. A buy-one-get-one or a free gift does need the annotation, because the invoice otherwise shows a price that looks wrong.</t>
        </is>
      </c>
    </row>
    <row r="17"/>
    <row r="18">
      <c r="B18" s="4" t="inlineStr">
        <is>
          <t xml:space="preserve">  ITEMS BILLED</t>
        </is>
      </c>
      <c r="C18" s="14" t="n"/>
      <c r="D18" s="14" t="n"/>
      <c r="E18" s="14" t="n"/>
      <c r="F18" s="14" t="n"/>
      <c r="G18" s="14" t="n"/>
      <c r="H18" s="14" t="n"/>
      <c r="I18" s="14" t="n"/>
      <c r="J18" s="14" t="n"/>
      <c r="K18" s="14" t="n"/>
      <c r="L18" s="14" t="n"/>
      <c r="M18" s="14" t="n"/>
    </row>
    <row r="19" ht="27" customHeight="1">
      <c r="B19" s="23" t="inlineStr">
        <is>
          <t>S.No</t>
        </is>
      </c>
      <c r="C19" s="23" t="inlineStr">
        <is>
          <t>Description of goods or services</t>
        </is>
      </c>
      <c r="D19" s="23" t="inlineStr">
        <is>
          <t>HSN / SAC</t>
        </is>
      </c>
      <c r="E19" s="23" t="inlineStr">
        <is>
          <t>Qty</t>
        </is>
      </c>
      <c r="F19" s="23" t="inlineStr">
        <is>
          <t>Unit</t>
        </is>
      </c>
      <c r="G19" s="23" t="inlineStr">
        <is>
          <t>Rate</t>
        </is>
      </c>
      <c r="H19" s="23" t="inlineStr">
        <is>
          <t>Amount</t>
        </is>
      </c>
      <c r="I19" s="23" t="inlineStr">
        <is>
          <t>Disc %</t>
        </is>
      </c>
      <c r="J19" s="23" t="inlineStr">
        <is>
          <t>Disc amount</t>
        </is>
      </c>
      <c r="K19" s="23" t="inlineStr">
        <is>
          <t>Taxable value</t>
        </is>
      </c>
      <c r="L19" s="23" t="inlineStr">
        <is>
          <t>GST %</t>
        </is>
      </c>
      <c r="M19" s="23" t="inlineStr">
        <is>
          <t>Tax amount</t>
        </is>
      </c>
    </row>
    <row r="20">
      <c r="B20" s="24" t="n">
        <v>1</v>
      </c>
      <c r="C20" s="16" t="n"/>
      <c r="D20" s="19" t="n"/>
      <c r="E20" s="25" t="n"/>
      <c r="F20" s="19" t="n"/>
      <c r="G20" s="26" t="n"/>
      <c r="H20" s="27">
        <f>IF(OR(E20="",G20=""),"",E20*G20)</f>
        <v/>
      </c>
      <c r="I20" s="28" t="n"/>
      <c r="J20" s="27">
        <f>IF(H20="","",H20*N(I20)/100)</f>
        <v/>
      </c>
      <c r="K20" s="27">
        <f>IF(H20="","",H20-J20)</f>
        <v/>
      </c>
      <c r="L20" s="28" t="n"/>
      <c r="M20" s="27">
        <f>IF(K20="","",K20*N(L20)/100)</f>
        <v/>
      </c>
    </row>
    <row r="21">
      <c r="B21" s="24" t="n">
        <v>2</v>
      </c>
      <c r="C21" s="16" t="n"/>
      <c r="D21" s="19" t="n"/>
      <c r="E21" s="25" t="n"/>
      <c r="F21" s="19" t="n"/>
      <c r="G21" s="26" t="n"/>
      <c r="H21" s="27">
        <f>IF(OR(E21="",G21=""),"",E21*G21)</f>
        <v/>
      </c>
      <c r="I21" s="28" t="n"/>
      <c r="J21" s="27">
        <f>IF(H21="","",H21*N(I21)/100)</f>
        <v/>
      </c>
      <c r="K21" s="27">
        <f>IF(H21="","",H21-J21)</f>
        <v/>
      </c>
      <c r="L21" s="28" t="n"/>
      <c r="M21" s="27">
        <f>IF(K21="","",K21*N(L21)/100)</f>
        <v/>
      </c>
    </row>
    <row r="22">
      <c r="B22" s="24" t="n">
        <v>3</v>
      </c>
      <c r="C22" s="16" t="n"/>
      <c r="D22" s="19" t="n"/>
      <c r="E22" s="25" t="n"/>
      <c r="F22" s="19" t="n"/>
      <c r="G22" s="26" t="n"/>
      <c r="H22" s="27">
        <f>IF(OR(E22="",G22=""),"",E22*G22)</f>
        <v/>
      </c>
      <c r="I22" s="28" t="n"/>
      <c r="J22" s="27">
        <f>IF(H22="","",H22*N(I22)/100)</f>
        <v/>
      </c>
      <c r="K22" s="27">
        <f>IF(H22="","",H22-J22)</f>
        <v/>
      </c>
      <c r="L22" s="28" t="n"/>
      <c r="M22" s="27">
        <f>IF(K22="","",K22*N(L22)/100)</f>
        <v/>
      </c>
    </row>
    <row r="23">
      <c r="B23" s="24" t="n">
        <v>4</v>
      </c>
      <c r="C23" s="16" t="n"/>
      <c r="D23" s="19" t="n"/>
      <c r="E23" s="25" t="n"/>
      <c r="F23" s="19" t="n"/>
      <c r="G23" s="26" t="n"/>
      <c r="H23" s="27">
        <f>IF(OR(E23="",G23=""),"",E23*G23)</f>
        <v/>
      </c>
      <c r="I23" s="28" t="n"/>
      <c r="J23" s="27">
        <f>IF(H23="","",H23*N(I23)/100)</f>
        <v/>
      </c>
      <c r="K23" s="27">
        <f>IF(H23="","",H23-J23)</f>
        <v/>
      </c>
      <c r="L23" s="28" t="n"/>
      <c r="M23" s="27">
        <f>IF(K23="","",K23*N(L23)/100)</f>
        <v/>
      </c>
    </row>
    <row r="24">
      <c r="B24" s="24" t="n">
        <v>5</v>
      </c>
      <c r="C24" s="16" t="n"/>
      <c r="D24" s="19" t="n"/>
      <c r="E24" s="25" t="n"/>
      <c r="F24" s="19" t="n"/>
      <c r="G24" s="26" t="n"/>
      <c r="H24" s="27">
        <f>IF(OR(E24="",G24=""),"",E24*G24)</f>
        <v/>
      </c>
      <c r="I24" s="28" t="n"/>
      <c r="J24" s="27">
        <f>IF(H24="","",H24*N(I24)/100)</f>
        <v/>
      </c>
      <c r="K24" s="27">
        <f>IF(H24="","",H24-J24)</f>
        <v/>
      </c>
      <c r="L24" s="28" t="n"/>
      <c r="M24" s="27">
        <f>IF(K24="","",K24*N(L24)/100)</f>
        <v/>
      </c>
    </row>
    <row r="25">
      <c r="B25" s="24" t="n">
        <v>6</v>
      </c>
      <c r="C25" s="16" t="n"/>
      <c r="D25" s="19" t="n"/>
      <c r="E25" s="25" t="n"/>
      <c r="F25" s="19" t="n"/>
      <c r="G25" s="26" t="n"/>
      <c r="H25" s="27">
        <f>IF(OR(E25="",G25=""),"",E25*G25)</f>
        <v/>
      </c>
      <c r="I25" s="28" t="n"/>
      <c r="J25" s="27">
        <f>IF(H25="","",H25*N(I25)/100)</f>
        <v/>
      </c>
      <c r="K25" s="27">
        <f>IF(H25="","",H25-J25)</f>
        <v/>
      </c>
      <c r="L25" s="28" t="n"/>
      <c r="M25" s="27">
        <f>IF(K25="","",K25*N(L25)/100)</f>
        <v/>
      </c>
    </row>
    <row r="26">
      <c r="B26" s="24" t="n">
        <v>7</v>
      </c>
      <c r="C26" s="16" t="n"/>
      <c r="D26" s="19" t="n"/>
      <c r="E26" s="25" t="n"/>
      <c r="F26" s="19" t="n"/>
      <c r="G26" s="26" t="n"/>
      <c r="H26" s="27">
        <f>IF(OR(E26="",G26=""),"",E26*G26)</f>
        <v/>
      </c>
      <c r="I26" s="28" t="n"/>
      <c r="J26" s="27">
        <f>IF(H26="","",H26*N(I26)/100)</f>
        <v/>
      </c>
      <c r="K26" s="27">
        <f>IF(H26="","",H26-J26)</f>
        <v/>
      </c>
      <c r="L26" s="28" t="n"/>
      <c r="M26" s="27">
        <f>IF(K26="","",K26*N(L26)/100)</f>
        <v/>
      </c>
    </row>
    <row r="27">
      <c r="B27" s="24" t="n">
        <v>8</v>
      </c>
      <c r="C27" s="16" t="n"/>
      <c r="D27" s="19" t="n"/>
      <c r="E27" s="25" t="n"/>
      <c r="F27" s="19" t="n"/>
      <c r="G27" s="26" t="n"/>
      <c r="H27" s="27">
        <f>IF(OR(E27="",G27=""),"",E27*G27)</f>
        <v/>
      </c>
      <c r="I27" s="28" t="n"/>
      <c r="J27" s="27">
        <f>IF(H27="","",H27*N(I27)/100)</f>
        <v/>
      </c>
      <c r="K27" s="27">
        <f>IF(H27="","",H27-J27)</f>
        <v/>
      </c>
      <c r="L27" s="28" t="n"/>
      <c r="M27" s="27">
        <f>IF(K27="","",K27*N(L27)/100)</f>
        <v/>
      </c>
    </row>
    <row r="28">
      <c r="B28" s="24" t="n">
        <v>9</v>
      </c>
      <c r="C28" s="16" t="n"/>
      <c r="D28" s="19" t="n"/>
      <c r="E28" s="25" t="n"/>
      <c r="F28" s="19" t="n"/>
      <c r="G28" s="26" t="n"/>
      <c r="H28" s="27">
        <f>IF(OR(E28="",G28=""),"",E28*G28)</f>
        <v/>
      </c>
      <c r="I28" s="28" t="n"/>
      <c r="J28" s="27">
        <f>IF(H28="","",H28*N(I28)/100)</f>
        <v/>
      </c>
      <c r="K28" s="27">
        <f>IF(H28="","",H28-J28)</f>
        <v/>
      </c>
      <c r="L28" s="28" t="n"/>
      <c r="M28" s="27">
        <f>IF(K28="","",K28*N(L28)/100)</f>
        <v/>
      </c>
    </row>
    <row r="29">
      <c r="B29" s="24" t="n">
        <v>10</v>
      </c>
      <c r="C29" s="16" t="n"/>
      <c r="D29" s="19" t="n"/>
      <c r="E29" s="25" t="n"/>
      <c r="F29" s="19" t="n"/>
      <c r="G29" s="26" t="n"/>
      <c r="H29" s="27">
        <f>IF(OR(E29="",G29=""),"",E29*G29)</f>
        <v/>
      </c>
      <c r="I29" s="28" t="n"/>
      <c r="J29" s="27">
        <f>IF(H29="","",H29*N(I29)/100)</f>
        <v/>
      </c>
      <c r="K29" s="27">
        <f>IF(H29="","",H29-J29)</f>
        <v/>
      </c>
      <c r="L29" s="28" t="n"/>
      <c r="M29" s="27">
        <f>IF(K29="","",K29*N(L29)/100)</f>
        <v/>
      </c>
    </row>
    <row r="30">
      <c r="B30" s="24" t="n">
        <v>11</v>
      </c>
      <c r="C30" s="16" t="n"/>
      <c r="D30" s="19" t="n"/>
      <c r="E30" s="25" t="n"/>
      <c r="F30" s="19" t="n"/>
      <c r="G30" s="26" t="n"/>
      <c r="H30" s="27">
        <f>IF(OR(E30="",G30=""),"",E30*G30)</f>
        <v/>
      </c>
      <c r="I30" s="28" t="n"/>
      <c r="J30" s="27">
        <f>IF(H30="","",H30*N(I30)/100)</f>
        <v/>
      </c>
      <c r="K30" s="27">
        <f>IF(H30="","",H30-J30)</f>
        <v/>
      </c>
      <c r="L30" s="28" t="n"/>
      <c r="M30" s="27">
        <f>IF(K30="","",K30*N(L30)/100)</f>
        <v/>
      </c>
    </row>
    <row r="31">
      <c r="B31" s="24" t="n">
        <v>12</v>
      </c>
      <c r="C31" s="16" t="n"/>
      <c r="D31" s="19" t="n"/>
      <c r="E31" s="25" t="n"/>
      <c r="F31" s="19" t="n"/>
      <c r="G31" s="26" t="n"/>
      <c r="H31" s="27">
        <f>IF(OR(E31="",G31=""),"",E31*G31)</f>
        <v/>
      </c>
      <c r="I31" s="28" t="n"/>
      <c r="J31" s="27">
        <f>IF(H31="","",H31*N(I31)/100)</f>
        <v/>
      </c>
      <c r="K31" s="27">
        <f>IF(H31="","",H31-J31)</f>
        <v/>
      </c>
      <c r="L31" s="28" t="n"/>
      <c r="M31" s="27">
        <f>IF(K31="","",K31*N(L31)/100)</f>
        <v/>
      </c>
    </row>
    <row r="32">
      <c r="B32" s="4" t="inlineStr">
        <is>
          <t xml:space="preserve">  TOTALS</t>
        </is>
      </c>
      <c r="C32" s="14" t="n"/>
      <c r="D32" s="14" t="n"/>
      <c r="E32" s="14" t="n"/>
      <c r="F32" s="14" t="n"/>
      <c r="G32" s="14" t="n"/>
      <c r="H32" s="14" t="n"/>
      <c r="I32" s="14" t="n"/>
      <c r="J32" s="29" t="inlineStr">
        <is>
          <t>Gross</t>
        </is>
      </c>
      <c r="K32" s="29" t="inlineStr">
        <is>
          <t>Discount</t>
        </is>
      </c>
      <c r="L32" s="29" t="inlineStr">
        <is>
          <t>Taxable</t>
        </is>
      </c>
      <c r="M32" s="29" t="inlineStr">
        <is>
          <t>Tax</t>
        </is>
      </c>
    </row>
    <row r="33">
      <c r="J33" s="30">
        <f>IF(COUNT(H20:H31)&gt;0,SUM(H20:H31),"")</f>
        <v/>
      </c>
      <c r="K33" s="30">
        <f>IF(COUNT(H20:H31)&gt;0,SUM(J20:J31),"")</f>
        <v/>
      </c>
      <c r="L33" s="30">
        <f>IF(COUNT(H20:H31)&gt;0,SUM(K20:K31),"")</f>
        <v/>
      </c>
      <c r="M33" s="30">
        <f>IF(COUNT(H20:H31)&gt;0,SUM(M20:M31),"")</f>
        <v/>
      </c>
    </row>
    <row r="34">
      <c r="B34" s="31" t="inlineStr"/>
      <c r="C34" s="32" t="n"/>
      <c r="D34" s="32" t="n"/>
      <c r="E34" s="32" t="n"/>
      <c r="F34" s="32" t="n"/>
      <c r="G34" s="32" t="n"/>
      <c r="H34" s="32" t="n"/>
      <c r="I34" s="32" t="n"/>
      <c r="J34" s="33" t="inlineStr">
        <is>
          <t>CGST</t>
        </is>
      </c>
      <c r="K34" s="32" t="n"/>
      <c r="L34" s="32" t="n"/>
      <c r="M34" s="34">
        <f>IF(NOT(COUNT(H20:H31)&gt;0),"",IF(I13="Intra-State (CGST + SGST)",N(M33)/2,0))</f>
        <v/>
      </c>
    </row>
    <row r="35">
      <c r="B35" s="31" t="inlineStr"/>
      <c r="C35" s="32" t="n"/>
      <c r="D35" s="32" t="n"/>
      <c r="E35" s="32" t="n"/>
      <c r="F35" s="32" t="n"/>
      <c r="G35" s="32" t="n"/>
      <c r="H35" s="32" t="n"/>
      <c r="I35" s="32" t="n"/>
      <c r="J35" s="33" t="inlineStr">
        <is>
          <t>SGST</t>
        </is>
      </c>
      <c r="K35" s="32" t="n"/>
      <c r="L35" s="32" t="n"/>
      <c r="M35" s="34">
        <f>IF(NOT(COUNT(H20:H31)&gt;0),"",IF(I13="Intra-State (CGST + SGST)",N(M33)/2,0))</f>
        <v/>
      </c>
    </row>
    <row r="36">
      <c r="B36" s="31" t="inlineStr"/>
      <c r="C36" s="32" t="n"/>
      <c r="D36" s="32" t="n"/>
      <c r="E36" s="32" t="n"/>
      <c r="F36" s="32" t="n"/>
      <c r="G36" s="32" t="n"/>
      <c r="H36" s="32" t="n"/>
      <c r="I36" s="32" t="n"/>
      <c r="J36" s="33" t="inlineStr">
        <is>
          <t>IGST</t>
        </is>
      </c>
      <c r="K36" s="32" t="n"/>
      <c r="L36" s="32" t="n"/>
      <c r="M36" s="34">
        <f>IF(NOT(COUNT(H20:H31)&gt;0),"",IF(I13="Intra-State (CGST + SGST)",0,N(M33)))</f>
        <v/>
      </c>
    </row>
    <row r="37">
      <c r="B37" s="35" t="inlineStr"/>
      <c r="C37" s="36" t="n"/>
      <c r="D37" s="36" t="n"/>
      <c r="E37" s="36" t="n"/>
      <c r="F37" s="36" t="n"/>
      <c r="G37" s="36" t="n"/>
      <c r="H37" s="36" t="n"/>
      <c r="I37" s="36" t="n"/>
      <c r="J37" s="37" t="inlineStr">
        <is>
          <t>Total before rounding</t>
        </is>
      </c>
      <c r="K37" s="36" t="n"/>
      <c r="L37" s="36" t="n"/>
      <c r="M37" s="30">
        <f>IF(NOT(COUNT(H20:H31)&gt;0),"",N(L33)+N(M33))</f>
        <v/>
      </c>
    </row>
    <row r="38">
      <c r="B38" s="31" t="inlineStr"/>
      <c r="C38" s="32" t="n"/>
      <c r="D38" s="32" t="n"/>
      <c r="E38" s="32" t="n"/>
      <c r="F38" s="32" t="n"/>
      <c r="G38" s="32" t="n"/>
      <c r="H38" s="32" t="n"/>
      <c r="I38" s="32" t="n"/>
      <c r="J38" s="33" t="inlineStr">
        <is>
          <t>Round off</t>
        </is>
      </c>
      <c r="K38" s="32" t="n"/>
      <c r="L38" s="32" t="n"/>
      <c r="M38" s="34">
        <f>IF(NOT(COUNT(H20:H31)&gt;0),"",ROUND(N(M37),0)-N(M37))</f>
        <v/>
      </c>
    </row>
    <row r="39">
      <c r="B39" s="38" t="inlineStr"/>
      <c r="C39" s="39" t="n"/>
      <c r="D39" s="39" t="n"/>
      <c r="E39" s="39" t="n"/>
      <c r="F39" s="39" t="n"/>
      <c r="G39" s="39" t="n"/>
      <c r="H39" s="39" t="n"/>
      <c r="I39" s="39" t="n"/>
      <c r="J39" s="40" t="inlineStr">
        <is>
          <t>INVOICE TOTAL</t>
        </is>
      </c>
      <c r="K39" s="39" t="n"/>
      <c r="L39" s="39" t="n"/>
      <c r="M39" s="41">
        <f>IF(NOT(COUNT(H20:H31)&gt;0),"",ROUND(N(M37),0))</f>
        <v/>
      </c>
    </row>
    <row r="40"/>
    <row r="41">
      <c r="B41" s="15" t="inlineStr">
        <is>
          <t>Amount in words</t>
        </is>
      </c>
      <c r="C41" s="42" t="n"/>
      <c r="D41" s="42" t="n"/>
      <c r="E41" s="42" t="n"/>
      <c r="F41" s="42" t="n"/>
      <c r="G41" s="42" t="n"/>
      <c r="H41" s="42" t="n"/>
      <c r="I41" s="42" t="n"/>
      <c r="J41" s="16" t="n"/>
      <c r="K41" s="17" t="n"/>
      <c r="L41" s="17" t="n"/>
      <c r="M41" s="17" t="n"/>
    </row>
    <row r="42"/>
    <row r="43">
      <c r="B43" s="4" t="inlineStr">
        <is>
          <t xml:space="preserve">  DECLARATION AND SIGNATURE</t>
        </is>
      </c>
      <c r="C43" s="14" t="n"/>
      <c r="D43" s="14" t="n"/>
      <c r="E43" s="14" t="n"/>
      <c r="F43" s="14" t="n"/>
      <c r="G43" s="14" t="n"/>
      <c r="H43" s="14" t="n"/>
      <c r="I43" s="14" t="n"/>
      <c r="J43" s="14" t="n"/>
      <c r="K43" s="14" t="n"/>
      <c r="L43" s="14" t="n"/>
      <c r="M43" s="14" t="n"/>
    </row>
    <row r="44" ht="27" customHeight="1">
      <c r="B44" s="43" t="inlineStr">
        <is>
          <t>Certified that the particulars given above are true and correct, and that the amount shown represents the price actually charged. Any discount shown above was agreed before or at the time of this supply and is recorded on this invoice.</t>
        </is>
      </c>
      <c r="C44" s="21" t="n"/>
      <c r="D44" s="21" t="n"/>
      <c r="E44" s="21" t="n"/>
      <c r="F44" s="21" t="n"/>
      <c r="G44" s="21" t="n"/>
      <c r="H44" s="21" t="n"/>
      <c r="I44" s="21" t="n"/>
      <c r="J44" s="21" t="n"/>
      <c r="K44" s="21" t="n"/>
      <c r="L44" s="21" t="n"/>
      <c r="M44" s="21" t="n"/>
    </row>
    <row r="45">
      <c r="B45" s="15" t="inlineStr">
        <is>
          <t>Received the goods in good condition</t>
        </is>
      </c>
      <c r="C45" s="42" t="n"/>
      <c r="D45" s="42" t="n"/>
      <c r="E45" s="42" t="n"/>
      <c r="F45" s="42" t="n"/>
      <c r="G45" s="16" t="n"/>
      <c r="H45" s="17" t="n"/>
      <c r="I45" s="17" t="n"/>
      <c r="J45" s="44" t="inlineStr">
        <is>
          <t>For</t>
        </is>
      </c>
      <c r="K45" s="42" t="n"/>
      <c r="L45" s="24">
        <f>IF(C6="","____________________",C6)</f>
        <v/>
      </c>
      <c r="M45" s="32" t="n"/>
    </row>
    <row r="46">
      <c r="B46" s="31" t="inlineStr">
        <is>
          <t>Customer signature</t>
        </is>
      </c>
      <c r="C46" s="32" t="n"/>
      <c r="D46" s="32" t="n"/>
      <c r="E46" s="32" t="n"/>
      <c r="F46" s="32" t="n"/>
      <c r="G46" s="16" t="n"/>
      <c r="H46" s="17" t="n"/>
      <c r="I46" s="17" t="n"/>
      <c r="J46" s="45" t="inlineStr">
        <is>
          <t>Authorised signatory</t>
        </is>
      </c>
      <c r="K46" s="32" t="n"/>
      <c r="L46" s="32" t="n"/>
      <c r="M46" s="32" t="n"/>
    </row>
    <row r="47"/>
    <row r="48">
      <c r="B48" s="8" t="inlineStr">
        <is>
          <t>A tax invoice is the document your customer needs to claim input tax credit under section 16(2)(a). Keep the discount on the invoice, not in a side agreement.</t>
        </is>
      </c>
      <c r="C48" s="46" t="n"/>
      <c r="D48" s="46" t="n"/>
      <c r="E48" s="46" t="n"/>
      <c r="F48" s="46" t="n"/>
      <c r="G48" s="46" t="n"/>
      <c r="H48" s="46" t="n"/>
      <c r="I48" s="46" t="n"/>
      <c r="J48" s="46" t="n"/>
      <c r="K48" s="46" t="n"/>
      <c r="L48" s="46" t="n"/>
      <c r="M48" s="46" t="n"/>
    </row>
    <row r="49">
      <c r="B49" s="9" t="inlineStr">
        <is>
          <t>Powered by Petpooja Invoice  |  getinvoice@petpooja.com  |  +91-92279 80766  |  www.petpooja.com</t>
        </is>
      </c>
    </row>
  </sheetData>
  <sheetProtection selectLockedCells="0" selectUnlockedCells="0" sheet="1" objects="0" insertRows="0" insertHyperlinks="1" autoFilter="1" scenarios="0" formatColumns="0" deleteColumns="1" insertColumns="1" pivotTables="1" deleteRows="0" formatCells="0" formatRows="0" sort="1"/>
  <mergeCells count="51">
    <mergeCell ref="I9:M9"/>
    <mergeCell ref="B2:G2"/>
    <mergeCell ref="B48:M48"/>
    <mergeCell ref="C6:G6"/>
    <mergeCell ref="I6:M6"/>
    <mergeCell ref="J36:L36"/>
    <mergeCell ref="C15:M15"/>
    <mergeCell ref="J34:L34"/>
    <mergeCell ref="C14:D14"/>
    <mergeCell ref="J35:L35"/>
    <mergeCell ref="B46:F46"/>
    <mergeCell ref="J46:M46"/>
    <mergeCell ref="B44:M44"/>
    <mergeCell ref="H2:M2"/>
    <mergeCell ref="B43:M43"/>
    <mergeCell ref="I7:M7"/>
    <mergeCell ref="B39:I39"/>
    <mergeCell ref="C10:G10"/>
    <mergeCell ref="G45:I45"/>
    <mergeCell ref="J45:K45"/>
    <mergeCell ref="L45:M45"/>
    <mergeCell ref="B49:M49"/>
    <mergeCell ref="C9:G9"/>
    <mergeCell ref="B35:I35"/>
    <mergeCell ref="B5:G5"/>
    <mergeCell ref="H5:M5"/>
    <mergeCell ref="B38:I38"/>
    <mergeCell ref="J41:M41"/>
    <mergeCell ref="B34:I34"/>
    <mergeCell ref="G46:I46"/>
    <mergeCell ref="J39:L39"/>
    <mergeCell ref="I14:M14"/>
    <mergeCell ref="B37:I37"/>
    <mergeCell ref="F13:G13"/>
    <mergeCell ref="C8:G8"/>
    <mergeCell ref="I8:M8"/>
    <mergeCell ref="B16:M16"/>
    <mergeCell ref="C7:G7"/>
    <mergeCell ref="J38:L38"/>
    <mergeCell ref="B3:M3"/>
    <mergeCell ref="J37:L37"/>
    <mergeCell ref="I10:M10"/>
    <mergeCell ref="I13:M13"/>
    <mergeCell ref="B36:I36"/>
    <mergeCell ref="C13:D13"/>
    <mergeCell ref="F14:G14"/>
    <mergeCell ref="B18:M18"/>
    <mergeCell ref="B45:F45"/>
    <mergeCell ref="B41:I41"/>
    <mergeCell ref="B32:I32"/>
    <mergeCell ref="B12:M12"/>
  </mergeCells>
  <dataValidations count="52">
    <dataValidation sqref="I13" showDropDown="0" showInputMessage="0" showErrorMessage="0" allowBlank="0" type="list">
      <formula1>Lists!$A$2:$A$3</formula1>
    </dataValidation>
    <dataValidation sqref="I14" showDropDown="0" showInputMessage="0" showErrorMessage="0" allowBlank="1" type="list">
      <formula1>Lists!$A$28:$A$32</formula1>
    </dataValidation>
    <dataValidation sqref="C15" showDropDown="0" showInputMessage="1" showErrorMessage="0" allowBlank="1" promptTitle="Delivery address" prompt="Rule 46(o) wants this only where delivery differs from the place of supply. Leave it as 'Same as above' when it does not."/>
    <dataValidation sqref="F20" showDropDown="0" showInputMessage="0" showErrorMessage="0" allowBlank="1" type="list">
      <formula1>Lists!$A$15:$A$25</formula1>
    </dataValidation>
    <dataValidation sqref="L20" showDropDown="0" showInputMessage="0" showErrorMessage="0" allowBlank="1" type="list">
      <formula1>Lists!$A$6:$A$12</formula1>
    </dataValidation>
    <dataValidation sqref="E20" showDropDown="0" showInputMessage="0" showErrorMessage="1" allowBlank="1" errorTitle="Quantity must be positive" error="Enter a quantity greater than zero." type="decimal" operator="greaterThan">
      <formula1>0</formula1>
    </dataValidation>
    <dataValidation sqref="I20" showDropDown="0" showInputMessage="0" showErrorMessage="1" allowBlank="1" errorTitle="Discount out of range" error="A discount on the invoice is between 0 and 100 per cent." type="decimal" operator="between">
      <formula1>0</formula1>
      <formula2>100</formula2>
    </dataValidation>
    <dataValidation sqref="F21" showDropDown="0" showInputMessage="0" showErrorMessage="0" allowBlank="1" type="list">
      <formula1>Lists!$A$15:$A$25</formula1>
    </dataValidation>
    <dataValidation sqref="L21" showDropDown="0" showInputMessage="0" showErrorMessage="0" allowBlank="1" type="list">
      <formula1>Lists!$A$6:$A$12</formula1>
    </dataValidation>
    <dataValidation sqref="E21" showDropDown="0" showInputMessage="0" showErrorMessage="1" allowBlank="1" errorTitle="Quantity must be positive" error="Enter a quantity greater than zero." type="decimal" operator="greaterThan">
      <formula1>0</formula1>
    </dataValidation>
    <dataValidation sqref="I21" showDropDown="0" showInputMessage="0" showErrorMessage="1" allowBlank="1" errorTitle="Discount out of range" error="A discount on the invoice is between 0 and 100 per cent." type="decimal" operator="between">
      <formula1>0</formula1>
      <formula2>100</formula2>
    </dataValidation>
    <dataValidation sqref="F22" showDropDown="0" showInputMessage="0" showErrorMessage="0" allowBlank="1" type="list">
      <formula1>Lists!$A$15:$A$25</formula1>
    </dataValidation>
    <dataValidation sqref="L22" showDropDown="0" showInputMessage="0" showErrorMessage="0" allowBlank="1" type="list">
      <formula1>Lists!$A$6:$A$12</formula1>
    </dataValidation>
    <dataValidation sqref="E22" showDropDown="0" showInputMessage="0" showErrorMessage="1" allowBlank="1" errorTitle="Quantity must be positive" error="Enter a quantity greater than zero." type="decimal" operator="greaterThan">
      <formula1>0</formula1>
    </dataValidation>
    <dataValidation sqref="I22" showDropDown="0" showInputMessage="0" showErrorMessage="1" allowBlank="1" errorTitle="Discount out of range" error="A discount on the invoice is between 0 and 100 per cent." type="decimal" operator="between">
      <formula1>0</formula1>
      <formula2>100</formula2>
    </dataValidation>
    <dataValidation sqref="F23" showDropDown="0" showInputMessage="0" showErrorMessage="0" allowBlank="1" type="list">
      <formula1>Lists!$A$15:$A$25</formula1>
    </dataValidation>
    <dataValidation sqref="L23" showDropDown="0" showInputMessage="0" showErrorMessage="0" allowBlank="1" type="list">
      <formula1>Lists!$A$6:$A$12</formula1>
    </dataValidation>
    <dataValidation sqref="E23" showDropDown="0" showInputMessage="0" showErrorMessage="1" allowBlank="1" errorTitle="Quantity must be positive" error="Enter a quantity greater than zero." type="decimal" operator="greaterThan">
      <formula1>0</formula1>
    </dataValidation>
    <dataValidation sqref="I23" showDropDown="0" showInputMessage="0" showErrorMessage="1" allowBlank="1" errorTitle="Discount out of range" error="A discount on the invoice is between 0 and 100 per cent." type="decimal" operator="between">
      <formula1>0</formula1>
      <formula2>100</formula2>
    </dataValidation>
    <dataValidation sqref="F24" showDropDown="0" showInputMessage="0" showErrorMessage="0" allowBlank="1" type="list">
      <formula1>Lists!$A$15:$A$25</formula1>
    </dataValidation>
    <dataValidation sqref="L24" showDropDown="0" showInputMessage="0" showErrorMessage="0" allowBlank="1" type="list">
      <formula1>Lists!$A$6:$A$12</formula1>
    </dataValidation>
    <dataValidation sqref="E24" showDropDown="0" showInputMessage="0" showErrorMessage="1" allowBlank="1" errorTitle="Quantity must be positive" error="Enter a quantity greater than zero." type="decimal" operator="greaterThan">
      <formula1>0</formula1>
    </dataValidation>
    <dataValidation sqref="I24" showDropDown="0" showInputMessage="0" showErrorMessage="1" allowBlank="1" errorTitle="Discount out of range" error="A discount on the invoice is between 0 and 100 per cent." type="decimal" operator="between">
      <formula1>0</formula1>
      <formula2>100</formula2>
    </dataValidation>
    <dataValidation sqref="F25" showDropDown="0" showInputMessage="0" showErrorMessage="0" allowBlank="1" type="list">
      <formula1>Lists!$A$15:$A$25</formula1>
    </dataValidation>
    <dataValidation sqref="L25" showDropDown="0" showInputMessage="0" showErrorMessage="0" allowBlank="1" type="list">
      <formula1>Lists!$A$6:$A$12</formula1>
    </dataValidation>
    <dataValidation sqref="E25" showDropDown="0" showInputMessage="0" showErrorMessage="1" allowBlank="1" errorTitle="Quantity must be positive" error="Enter a quantity greater than zero." type="decimal" operator="greaterThan">
      <formula1>0</formula1>
    </dataValidation>
    <dataValidation sqref="I25" showDropDown="0" showInputMessage="0" showErrorMessage="1" allowBlank="1" errorTitle="Discount out of range" error="A discount on the invoice is between 0 and 100 per cent." type="decimal" operator="between">
      <formula1>0</formula1>
      <formula2>100</formula2>
    </dataValidation>
    <dataValidation sqref="F26" showDropDown="0" showInputMessage="0" showErrorMessage="0" allowBlank="1" type="list">
      <formula1>Lists!$A$15:$A$25</formula1>
    </dataValidation>
    <dataValidation sqref="L26" showDropDown="0" showInputMessage="0" showErrorMessage="0" allowBlank="1" type="list">
      <formula1>Lists!$A$6:$A$12</formula1>
    </dataValidation>
    <dataValidation sqref="E26" showDropDown="0" showInputMessage="0" showErrorMessage="1" allowBlank="1" errorTitle="Quantity must be positive" error="Enter a quantity greater than zero." type="decimal" operator="greaterThan">
      <formula1>0</formula1>
    </dataValidation>
    <dataValidation sqref="I26" showDropDown="0" showInputMessage="0" showErrorMessage="1" allowBlank="1" errorTitle="Discount out of range" error="A discount on the invoice is between 0 and 100 per cent." type="decimal" operator="between">
      <formula1>0</formula1>
      <formula2>100</formula2>
    </dataValidation>
    <dataValidation sqref="F27" showDropDown="0" showInputMessage="0" showErrorMessage="0" allowBlank="1" type="list">
      <formula1>Lists!$A$15:$A$25</formula1>
    </dataValidation>
    <dataValidation sqref="L27" showDropDown="0" showInputMessage="0" showErrorMessage="0" allowBlank="1" type="list">
      <formula1>Lists!$A$6:$A$12</formula1>
    </dataValidation>
    <dataValidation sqref="E27" showDropDown="0" showInputMessage="0" showErrorMessage="1" allowBlank="1" errorTitle="Quantity must be positive" error="Enter a quantity greater than zero." type="decimal" operator="greaterThan">
      <formula1>0</formula1>
    </dataValidation>
    <dataValidation sqref="I27" showDropDown="0" showInputMessage="0" showErrorMessage="1" allowBlank="1" errorTitle="Discount out of range" error="A discount on the invoice is between 0 and 100 per cent." type="decimal" operator="between">
      <formula1>0</formula1>
      <formula2>100</formula2>
    </dataValidation>
    <dataValidation sqref="F28" showDropDown="0" showInputMessage="0" showErrorMessage="0" allowBlank="1" type="list">
      <formula1>Lists!$A$15:$A$25</formula1>
    </dataValidation>
    <dataValidation sqref="L28" showDropDown="0" showInputMessage="0" showErrorMessage="0" allowBlank="1" type="list">
      <formula1>Lists!$A$6:$A$12</formula1>
    </dataValidation>
    <dataValidation sqref="E28" showDropDown="0" showInputMessage="0" showErrorMessage="1" allowBlank="1" errorTitle="Quantity must be positive" error="Enter a quantity greater than zero." type="decimal" operator="greaterThan">
      <formula1>0</formula1>
    </dataValidation>
    <dataValidation sqref="I28" showDropDown="0" showInputMessage="0" showErrorMessage="1" allowBlank="1" errorTitle="Discount out of range" error="A discount on the invoice is between 0 and 100 per cent." type="decimal" operator="between">
      <formula1>0</formula1>
      <formula2>100</formula2>
    </dataValidation>
    <dataValidation sqref="F29" showDropDown="0" showInputMessage="0" showErrorMessage="0" allowBlank="1" type="list">
      <formula1>Lists!$A$15:$A$25</formula1>
    </dataValidation>
    <dataValidation sqref="L29" showDropDown="0" showInputMessage="0" showErrorMessage="0" allowBlank="1" type="list">
      <formula1>Lists!$A$6:$A$12</formula1>
    </dataValidation>
    <dataValidation sqref="E29" showDropDown="0" showInputMessage="0" showErrorMessage="1" allowBlank="1" errorTitle="Quantity must be positive" error="Enter a quantity greater than zero." type="decimal" operator="greaterThan">
      <formula1>0</formula1>
    </dataValidation>
    <dataValidation sqref="I29" showDropDown="0" showInputMessage="0" showErrorMessage="1" allowBlank="1" errorTitle="Discount out of range" error="A discount on the invoice is between 0 and 100 per cent." type="decimal" operator="between">
      <formula1>0</formula1>
      <formula2>100</formula2>
    </dataValidation>
    <dataValidation sqref="F30" showDropDown="0" showInputMessage="0" showErrorMessage="0" allowBlank="1" type="list">
      <formula1>Lists!$A$15:$A$25</formula1>
    </dataValidation>
    <dataValidation sqref="L30" showDropDown="0" showInputMessage="0" showErrorMessage="0" allowBlank="1" type="list">
      <formula1>Lists!$A$6:$A$12</formula1>
    </dataValidation>
    <dataValidation sqref="E30" showDropDown="0" showInputMessage="0" showErrorMessage="1" allowBlank="1" errorTitle="Quantity must be positive" error="Enter a quantity greater than zero." type="decimal" operator="greaterThan">
      <formula1>0</formula1>
    </dataValidation>
    <dataValidation sqref="I30" showDropDown="0" showInputMessage="0" showErrorMessage="1" allowBlank="1" errorTitle="Discount out of range" error="A discount on the invoice is between 0 and 100 per cent." type="decimal" operator="between">
      <formula1>0</formula1>
      <formula2>100</formula2>
    </dataValidation>
    <dataValidation sqref="F31" showDropDown="0" showInputMessage="0" showErrorMessage="0" allowBlank="1" type="list">
      <formula1>Lists!$A$15:$A$25</formula1>
    </dataValidation>
    <dataValidation sqref="L31" showDropDown="0" showInputMessage="0" showErrorMessage="0" allowBlank="1" type="list">
      <formula1>Lists!$A$6:$A$12</formula1>
    </dataValidation>
    <dataValidation sqref="E31" showDropDown="0" showInputMessage="0" showErrorMessage="1" allowBlank="1" errorTitle="Quantity must be positive" error="Enter a quantity greater than zero." type="decimal" operator="greaterThan">
      <formula1>0</formula1>
    </dataValidation>
    <dataValidation sqref="I31" showDropDown="0" showInputMessage="0" showErrorMessage="1" allowBlank="1" errorTitle="Discount out of range" error="A discount on the invoice is between 0 and 100 per cent." type="decimal" operator="between">
      <formula1>0</formula1>
      <formula2>100</formula2>
    </dataValidation>
    <dataValidation sqref="J41" showDropDown="0" showInputMessage="1" showErrorMessage="0" allowBlank="1" promptTitle="Amount in words" prompt="Type it yourself and check it against the invoice total. Excel has no built-in function for Indian words."/>
  </dataValidations>
  <pageMargins left="0.3" right="0.3" top="0.4" bottom="0.4" header="0.5" footer="0.5"/>
  <pageSetup orientation="landscape" paperSize="9" scale="78" fitToHeight="0" fitToWidth="1"/>
</worksheet>
</file>

<file path=xl/worksheets/sheet4.xml><?xml version="1.0" encoding="utf-8"?>
<worksheet xmlns="http://schemas.openxmlformats.org/spreadsheetml/2006/main">
  <sheetPr>
    <outlinePr summaryBelow="1" summaryRight="1"/>
    <pageSetUpPr fitToPage="0"/>
  </sheetPr>
  <dimension ref="A1:P49"/>
  <sheetViews>
    <sheetView workbookViewId="0">
      <selection activeCell="A1" sqref="A1"/>
    </sheetView>
  </sheetViews>
  <sheetFormatPr baseColWidth="8" defaultRowHeight="15"/>
  <cols>
    <col width="2" customWidth="1" min="1" max="1"/>
    <col width="14" customWidth="1" min="2" max="2"/>
    <col width="28" customWidth="1" min="3" max="3"/>
    <col width="11" customWidth="1" min="4" max="4"/>
    <col width="8" customWidth="1" min="5" max="5"/>
    <col width="8" customWidth="1" min="6" max="6"/>
    <col width="13" customWidth="1" min="7" max="7"/>
    <col width="15" customWidth="1" min="8" max="8"/>
    <col width="8" customWidth="1" min="9" max="9"/>
    <col width="13" customWidth="1" min="10" max="10"/>
    <col width="15" customWidth="1" min="11" max="11"/>
    <col width="13" customWidth="1" min="12" max="12"/>
    <col width="18" customWidth="1" min="13" max="13"/>
    <col width="2" customWidth="1" min="14" max="14"/>
  </cols>
  <sheetData>
    <row r="1"/>
    <row r="2">
      <c r="B2" s="11">
        <f>"TAX INVOICE"&amp;"  -  EXAMPLE"</f>
        <v/>
      </c>
      <c r="H2" s="12" t="inlineStr">
        <is>
          <t>Powered by Petpooja Invoice</t>
        </is>
      </c>
    </row>
    <row r="3" ht="27" customHeight="1">
      <c r="B3" s="13" t="inlineStr">
        <is>
          <t>Issued under section 31 of the CGST Act, 2017. The fields below carry the Rule 46 particulars for an ordinary supply.  Businesses, figures and GSTINs below are illustrative.</t>
        </is>
      </c>
    </row>
    <row r="4"/>
    <row r="5">
      <c r="B5" s="4" t="inlineStr">
        <is>
          <t xml:space="preserve">  FROM  (your business)</t>
        </is>
      </c>
      <c r="C5" s="14" t="n"/>
      <c r="D5" s="14" t="n"/>
      <c r="E5" s="14" t="n"/>
      <c r="F5" s="14" t="n"/>
      <c r="G5" s="14" t="n"/>
      <c r="H5" s="4" t="inlineStr">
        <is>
          <t xml:space="preserve">  BILL TO  (customer)</t>
        </is>
      </c>
      <c r="I5" s="14" t="n"/>
      <c r="J5" s="14" t="n"/>
      <c r="K5" s="14" t="n"/>
      <c r="L5" s="14" t="n"/>
      <c r="M5" s="14" t="n"/>
    </row>
    <row r="6" ht="27" customHeight="1">
      <c r="B6" s="15" t="inlineStr">
        <is>
          <t>Business name</t>
        </is>
      </c>
      <c r="C6" s="16" t="inlineStr">
        <is>
          <t>Ambica Sweets &amp; Farsan</t>
        </is>
      </c>
      <c r="D6" s="17" t="n"/>
      <c r="E6" s="17" t="n"/>
      <c r="F6" s="17" t="n"/>
      <c r="G6" s="17" t="n"/>
      <c r="H6" s="15" t="inlineStr">
        <is>
          <t>Customer name</t>
        </is>
      </c>
      <c r="I6" s="16" t="inlineStr">
        <is>
          <t>Sankalp Infratech LLP</t>
        </is>
      </c>
      <c r="J6" s="17" t="n"/>
      <c r="K6" s="17" t="n"/>
      <c r="L6" s="17" t="n"/>
      <c r="M6" s="17" t="n"/>
    </row>
    <row r="7">
      <c r="B7" s="15" t="inlineStr">
        <is>
          <t>Address</t>
        </is>
      </c>
      <c r="C7" s="16" t="inlineStr">
        <is>
          <t>Opp. Law Garden, Ellisbridge, Ahmedabad, Gujarat 380006</t>
        </is>
      </c>
      <c r="D7" s="17" t="n"/>
      <c r="E7" s="17" t="n"/>
      <c r="F7" s="17" t="n"/>
      <c r="G7" s="17" t="n"/>
      <c r="H7" s="15" t="inlineStr">
        <is>
          <t>Address</t>
        </is>
      </c>
      <c r="I7" s="16" t="inlineStr">
        <is>
          <t>Prahladnagar, Ahmedabad, Gujarat 380015</t>
        </is>
      </c>
      <c r="J7" s="17" t="n"/>
      <c r="K7" s="17" t="n"/>
      <c r="L7" s="17" t="n"/>
      <c r="M7" s="17" t="n"/>
    </row>
    <row r="8" ht="27" customHeight="1">
      <c r="B8" s="15" t="inlineStr">
        <is>
          <t>GSTIN</t>
        </is>
      </c>
      <c r="C8" s="16" t="inlineStr">
        <is>
          <t>24ABCDE1234F1Z5</t>
        </is>
      </c>
      <c r="D8" s="17" t="n"/>
      <c r="E8" s="17" t="n"/>
      <c r="F8" s="17" t="n"/>
      <c r="G8" s="17" t="n"/>
      <c r="H8" s="15" t="inlineStr">
        <is>
          <t>GSTIN (if registered)</t>
        </is>
      </c>
      <c r="I8" s="16" t="inlineStr">
        <is>
          <t>24PQRST5678G1Z9</t>
        </is>
      </c>
      <c r="J8" s="17" t="n"/>
      <c r="K8" s="17" t="n"/>
      <c r="L8" s="17" t="n"/>
      <c r="M8" s="17" t="n"/>
    </row>
    <row r="9">
      <c r="B9" s="15" t="inlineStr">
        <is>
          <t>State / code</t>
        </is>
      </c>
      <c r="C9" s="16" t="inlineStr">
        <is>
          <t>Gujarat (24)</t>
        </is>
      </c>
      <c r="D9" s="17" t="n"/>
      <c r="E9" s="17" t="n"/>
      <c r="F9" s="17" t="n"/>
      <c r="G9" s="17" t="n"/>
      <c r="H9" s="15" t="inlineStr">
        <is>
          <t>State / code</t>
        </is>
      </c>
      <c r="I9" s="16" t="inlineStr">
        <is>
          <t>Gujarat (24)</t>
        </is>
      </c>
      <c r="J9" s="17" t="n"/>
      <c r="K9" s="17" t="n"/>
      <c r="L9" s="17" t="n"/>
      <c r="M9" s="17" t="n"/>
    </row>
    <row r="10">
      <c r="B10" s="15" t="inlineStr">
        <is>
          <t>Phone</t>
        </is>
      </c>
      <c r="C10" s="16" t="inlineStr">
        <is>
          <t>+91 79 2640 1180</t>
        </is>
      </c>
      <c r="D10" s="17" t="n"/>
      <c r="E10" s="17" t="n"/>
      <c r="F10" s="17" t="n"/>
      <c r="G10" s="17" t="n"/>
      <c r="H10" s="15" t="inlineStr">
        <is>
          <t>Phone</t>
        </is>
      </c>
      <c r="I10" s="16" t="inlineStr">
        <is>
          <t>+91 98250 77341</t>
        </is>
      </c>
      <c r="J10" s="17" t="n"/>
      <c r="K10" s="17" t="n"/>
      <c r="L10" s="17" t="n"/>
      <c r="M10" s="17" t="n"/>
    </row>
    <row r="11"/>
    <row r="12">
      <c r="B12" s="4" t="inlineStr">
        <is>
          <t xml:space="preserve">  INVOICE DETAILS</t>
        </is>
      </c>
      <c r="C12" s="14" t="n"/>
      <c r="D12" s="14" t="n"/>
      <c r="E12" s="14" t="n"/>
      <c r="F12" s="14" t="n"/>
      <c r="G12" s="14" t="n"/>
      <c r="H12" s="14" t="n"/>
      <c r="I12" s="14" t="n"/>
      <c r="J12" s="14" t="n"/>
      <c r="K12" s="14" t="n"/>
      <c r="L12" s="14" t="n"/>
      <c r="M12" s="14" t="n"/>
    </row>
    <row r="13">
      <c r="B13" s="15" t="inlineStr">
        <is>
          <t>Invoice no.</t>
        </is>
      </c>
      <c r="C13" s="16" t="inlineStr">
        <is>
          <t>AS/2026-27/1184</t>
        </is>
      </c>
      <c r="D13" s="17" t="n"/>
      <c r="E13" s="15" t="inlineStr">
        <is>
          <t>Date</t>
        </is>
      </c>
      <c r="F13" s="18">
        <f>TODAY()</f>
        <v/>
      </c>
      <c r="G13" s="17" t="n"/>
      <c r="H13" s="15" t="inlineStr">
        <is>
          <t>Supply type</t>
        </is>
      </c>
      <c r="I13" s="16" t="inlineStr">
        <is>
          <t>Intra-State (CGST + SGST)</t>
        </is>
      </c>
      <c r="J13" s="17" t="n"/>
      <c r="K13" s="17" t="n"/>
      <c r="L13" s="17" t="n"/>
      <c r="M13" s="17" t="n"/>
    </row>
    <row r="14" ht="40" customHeight="1">
      <c r="B14" s="15" t="inlineStr">
        <is>
          <t>Place of supply</t>
        </is>
      </c>
      <c r="C14" s="16" t="inlineStr">
        <is>
          <t>Gujarat (24)</t>
        </is>
      </c>
      <c r="D14" s="17" t="n"/>
      <c r="E14" s="15" t="inlineStr">
        <is>
          <t>Reverse charge</t>
        </is>
      </c>
      <c r="F14" s="19" t="inlineStr">
        <is>
          <t>No</t>
        </is>
      </c>
      <c r="G14" s="17" t="n"/>
      <c r="H14" s="15" t="inlineStr">
        <is>
          <t>Offer on this bill</t>
        </is>
      </c>
      <c r="I14" s="16" t="inlineStr">
        <is>
          <t>Buy more, save more (slab shown on this invoice)</t>
        </is>
      </c>
      <c r="J14" s="17" t="n"/>
      <c r="K14" s="17" t="n"/>
      <c r="L14" s="17" t="n"/>
      <c r="M14" s="17" t="n"/>
    </row>
    <row r="15" ht="27" customHeight="1">
      <c r="B15" s="15" t="inlineStr">
        <is>
          <t>Delivery address</t>
        </is>
      </c>
      <c r="C15" s="16" t="inlineStr">
        <is>
          <t>Same as above</t>
        </is>
      </c>
      <c r="D15" s="17" t="n"/>
      <c r="E15" s="17" t="n"/>
      <c r="F15" s="17" t="n"/>
      <c r="G15" s="17" t="n"/>
      <c r="H15" s="17" t="n"/>
      <c r="I15" s="17" t="n"/>
      <c r="J15" s="17" t="n"/>
      <c r="K15" s="17" t="n"/>
      <c r="L15" s="17" t="n"/>
      <c r="M15" s="17" t="n"/>
    </row>
    <row r="16">
      <c r="B16" s="20">
        <f>IF(I14="Buy one get one free (both items listed)","Two items are supplied under this invoice for a single price. This is not a free supply.",IF(I14="Free gift with purchase (not billed, ITC blocked)","A complimentary item accompanies this supply at no consideration and is not charged for.",""))</f>
        <v/>
      </c>
      <c r="C16" s="21" t="n"/>
      <c r="D16" s="21" t="n"/>
      <c r="E16" s="21" t="n"/>
      <c r="F16" s="21" t="n"/>
      <c r="G16" s="21" t="n"/>
      <c r="H16" s="21" t="n"/>
      <c r="I16" s="21" t="n"/>
      <c r="J16" s="21" t="n"/>
      <c r="K16" s="21" t="n"/>
      <c r="L16" s="21" t="n"/>
      <c r="M16" s="21" t="n"/>
      <c r="P16" s="22" t="inlineStr">
        <is>
          <t>Seller note, does not print. A discount needs no sentence here: section 15(3)(a) is satisfied by the Disc % and Disc amount columns on the line. A buy-one-get-one or a free gift does need the annotation, because the invoice otherwise shows a price that looks wrong.</t>
        </is>
      </c>
    </row>
    <row r="17"/>
    <row r="18">
      <c r="B18" s="4" t="inlineStr">
        <is>
          <t xml:space="preserve">  ITEMS BILLED</t>
        </is>
      </c>
      <c r="C18" s="14" t="n"/>
      <c r="D18" s="14" t="n"/>
      <c r="E18" s="14" t="n"/>
      <c r="F18" s="14" t="n"/>
      <c r="G18" s="14" t="n"/>
      <c r="H18" s="14" t="n"/>
      <c r="I18" s="14" t="n"/>
      <c r="J18" s="14" t="n"/>
      <c r="K18" s="14" t="n"/>
      <c r="L18" s="14" t="n"/>
      <c r="M18" s="14" t="n"/>
    </row>
    <row r="19" ht="27" customHeight="1">
      <c r="B19" s="23" t="inlineStr">
        <is>
          <t>S.No</t>
        </is>
      </c>
      <c r="C19" s="23" t="inlineStr">
        <is>
          <t>Description of goods or services</t>
        </is>
      </c>
      <c r="D19" s="23" t="inlineStr">
        <is>
          <t>HSN / SAC</t>
        </is>
      </c>
      <c r="E19" s="23" t="inlineStr">
        <is>
          <t>Qty</t>
        </is>
      </c>
      <c r="F19" s="23" t="inlineStr">
        <is>
          <t>Unit</t>
        </is>
      </c>
      <c r="G19" s="23" t="inlineStr">
        <is>
          <t>Rate</t>
        </is>
      </c>
      <c r="H19" s="23" t="inlineStr">
        <is>
          <t>Amount</t>
        </is>
      </c>
      <c r="I19" s="23" t="inlineStr">
        <is>
          <t>Disc %</t>
        </is>
      </c>
      <c r="J19" s="23" t="inlineStr">
        <is>
          <t>Disc amount</t>
        </is>
      </c>
      <c r="K19" s="23" t="inlineStr">
        <is>
          <t>Taxable value</t>
        </is>
      </c>
      <c r="L19" s="23" t="inlineStr">
        <is>
          <t>GST %</t>
        </is>
      </c>
      <c r="M19" s="23" t="inlineStr">
        <is>
          <t>Tax amount</t>
        </is>
      </c>
    </row>
    <row r="20" ht="27" customHeight="1">
      <c r="B20" s="24" t="n">
        <v>1</v>
      </c>
      <c r="C20" s="16" t="inlineStr">
        <is>
          <t>Diwali assorted mithai box, 1 kg</t>
        </is>
      </c>
      <c r="D20" s="19" t="inlineStr">
        <is>
          <t>2106</t>
        </is>
      </c>
      <c r="E20" s="25" t="n">
        <v>24</v>
      </c>
      <c r="F20" s="19" t="inlineStr">
        <is>
          <t>Box</t>
        </is>
      </c>
      <c r="G20" s="26" t="n">
        <v>1150</v>
      </c>
      <c r="H20" s="27">
        <f>IF(OR(E20="",G20=""),"",E20*G20)</f>
        <v/>
      </c>
      <c r="I20" s="28" t="n">
        <v>20</v>
      </c>
      <c r="J20" s="27">
        <f>IF(H20="","",H20*N(I20)/100)</f>
        <v/>
      </c>
      <c r="K20" s="27">
        <f>IF(H20="","",H20-J20)</f>
        <v/>
      </c>
      <c r="L20" s="28" t="n">
        <v>5</v>
      </c>
      <c r="M20" s="27">
        <f>IF(K20="","",K20*N(L20)/100)</f>
        <v/>
      </c>
    </row>
    <row r="21">
      <c r="B21" s="24" t="n">
        <v>2</v>
      </c>
      <c r="C21" s="16" t="inlineStr">
        <is>
          <t>Kaju katli, 500 g box</t>
        </is>
      </c>
      <c r="D21" s="19" t="inlineStr">
        <is>
          <t>2106</t>
        </is>
      </c>
      <c r="E21" s="25" t="n">
        <v>16</v>
      </c>
      <c r="F21" s="19" t="inlineStr">
        <is>
          <t>Box</t>
        </is>
      </c>
      <c r="G21" s="26" t="n">
        <v>760</v>
      </c>
      <c r="H21" s="27">
        <f>IF(OR(E21="",G21=""),"",E21*G21)</f>
        <v/>
      </c>
      <c r="I21" s="28" t="n">
        <v>20</v>
      </c>
      <c r="J21" s="27">
        <f>IF(H21="","",H21*N(I21)/100)</f>
        <v/>
      </c>
      <c r="K21" s="27">
        <f>IF(H21="","",H21-J21)</f>
        <v/>
      </c>
      <c r="L21" s="28" t="n">
        <v>5</v>
      </c>
      <c r="M21" s="27">
        <f>IF(K21="","",K21*N(L21)/100)</f>
        <v/>
      </c>
    </row>
    <row r="22" ht="27" customHeight="1">
      <c r="B22" s="24" t="n">
        <v>3</v>
      </c>
      <c r="C22" s="16" t="inlineStr">
        <is>
          <t>Dry fruit gift hamper, medium</t>
        </is>
      </c>
      <c r="D22" s="19" t="inlineStr">
        <is>
          <t>2106</t>
        </is>
      </c>
      <c r="E22" s="25" t="n">
        <v>10</v>
      </c>
      <c r="F22" s="19" t="inlineStr">
        <is>
          <t>Box</t>
        </is>
      </c>
      <c r="G22" s="26" t="n">
        <v>1850</v>
      </c>
      <c r="H22" s="27">
        <f>IF(OR(E22="",G22=""),"",E22*G22)</f>
        <v/>
      </c>
      <c r="I22" s="28" t="n">
        <v>20</v>
      </c>
      <c r="J22" s="27">
        <f>IF(H22="","",H22*N(I22)/100)</f>
        <v/>
      </c>
      <c r="K22" s="27">
        <f>IF(H22="","",H22-J22)</f>
        <v/>
      </c>
      <c r="L22" s="28" t="n">
        <v>5</v>
      </c>
      <c r="M22" s="27">
        <f>IF(K22="","",K22*N(L22)/100)</f>
        <v/>
      </c>
    </row>
    <row r="23">
      <c r="B23" s="24" t="n">
        <v>4</v>
      </c>
      <c r="C23" s="16" t="inlineStr">
        <is>
          <t>Namkeen gift tin, 800 g</t>
        </is>
      </c>
      <c r="D23" s="19" t="inlineStr">
        <is>
          <t>2106</t>
        </is>
      </c>
      <c r="E23" s="25" t="n">
        <v>12</v>
      </c>
      <c r="F23" s="19" t="inlineStr">
        <is>
          <t>Box</t>
        </is>
      </c>
      <c r="G23" s="26" t="n">
        <v>540</v>
      </c>
      <c r="H23" s="27">
        <f>IF(OR(E23="",G23=""),"",E23*G23)</f>
        <v/>
      </c>
      <c r="I23" s="28" t="n">
        <v>20</v>
      </c>
      <c r="J23" s="27">
        <f>IF(H23="","",H23*N(I23)/100)</f>
        <v/>
      </c>
      <c r="K23" s="27">
        <f>IF(H23="","",H23-J23)</f>
        <v/>
      </c>
      <c r="L23" s="28" t="n">
        <v>5</v>
      </c>
      <c r="M23" s="27">
        <f>IF(K23="","",K23*N(L23)/100)</f>
        <v/>
      </c>
    </row>
    <row r="24">
      <c r="B24" s="24" t="n">
        <v>5</v>
      </c>
      <c r="C24" s="16" t="n"/>
      <c r="D24" s="19" t="n"/>
      <c r="E24" s="25" t="n"/>
      <c r="F24" s="19" t="n"/>
      <c r="G24" s="26" t="n"/>
      <c r="H24" s="27">
        <f>IF(OR(E24="",G24=""),"",E24*G24)</f>
        <v/>
      </c>
      <c r="I24" s="28" t="n"/>
      <c r="J24" s="27">
        <f>IF(H24="","",H24*N(I24)/100)</f>
        <v/>
      </c>
      <c r="K24" s="27">
        <f>IF(H24="","",H24-J24)</f>
        <v/>
      </c>
      <c r="L24" s="28" t="n"/>
      <c r="M24" s="27">
        <f>IF(K24="","",K24*N(L24)/100)</f>
        <v/>
      </c>
    </row>
    <row r="25">
      <c r="B25" s="24" t="n">
        <v>6</v>
      </c>
      <c r="C25" s="16" t="n"/>
      <c r="D25" s="19" t="n"/>
      <c r="E25" s="25" t="n"/>
      <c r="F25" s="19" t="n"/>
      <c r="G25" s="26" t="n"/>
      <c r="H25" s="27">
        <f>IF(OR(E25="",G25=""),"",E25*G25)</f>
        <v/>
      </c>
      <c r="I25" s="28" t="n"/>
      <c r="J25" s="27">
        <f>IF(H25="","",H25*N(I25)/100)</f>
        <v/>
      </c>
      <c r="K25" s="27">
        <f>IF(H25="","",H25-J25)</f>
        <v/>
      </c>
      <c r="L25" s="28" t="n"/>
      <c r="M25" s="27">
        <f>IF(K25="","",K25*N(L25)/100)</f>
        <v/>
      </c>
    </row>
    <row r="26">
      <c r="B26" s="24" t="n">
        <v>7</v>
      </c>
      <c r="C26" s="16" t="n"/>
      <c r="D26" s="19" t="n"/>
      <c r="E26" s="25" t="n"/>
      <c r="F26" s="19" t="n"/>
      <c r="G26" s="26" t="n"/>
      <c r="H26" s="27">
        <f>IF(OR(E26="",G26=""),"",E26*G26)</f>
        <v/>
      </c>
      <c r="I26" s="28" t="n"/>
      <c r="J26" s="27">
        <f>IF(H26="","",H26*N(I26)/100)</f>
        <v/>
      </c>
      <c r="K26" s="27">
        <f>IF(H26="","",H26-J26)</f>
        <v/>
      </c>
      <c r="L26" s="28" t="n"/>
      <c r="M26" s="27">
        <f>IF(K26="","",K26*N(L26)/100)</f>
        <v/>
      </c>
    </row>
    <row r="27">
      <c r="B27" s="24" t="n">
        <v>8</v>
      </c>
      <c r="C27" s="16" t="n"/>
      <c r="D27" s="19" t="n"/>
      <c r="E27" s="25" t="n"/>
      <c r="F27" s="19" t="n"/>
      <c r="G27" s="26" t="n"/>
      <c r="H27" s="27">
        <f>IF(OR(E27="",G27=""),"",E27*G27)</f>
        <v/>
      </c>
      <c r="I27" s="28" t="n"/>
      <c r="J27" s="27">
        <f>IF(H27="","",H27*N(I27)/100)</f>
        <v/>
      </c>
      <c r="K27" s="27">
        <f>IF(H27="","",H27-J27)</f>
        <v/>
      </c>
      <c r="L27" s="28" t="n"/>
      <c r="M27" s="27">
        <f>IF(K27="","",K27*N(L27)/100)</f>
        <v/>
      </c>
    </row>
    <row r="28">
      <c r="B28" s="24" t="n">
        <v>9</v>
      </c>
      <c r="C28" s="16" t="n"/>
      <c r="D28" s="19" t="n"/>
      <c r="E28" s="25" t="n"/>
      <c r="F28" s="19" t="n"/>
      <c r="G28" s="26" t="n"/>
      <c r="H28" s="27">
        <f>IF(OR(E28="",G28=""),"",E28*G28)</f>
        <v/>
      </c>
      <c r="I28" s="28" t="n"/>
      <c r="J28" s="27">
        <f>IF(H28="","",H28*N(I28)/100)</f>
        <v/>
      </c>
      <c r="K28" s="27">
        <f>IF(H28="","",H28-J28)</f>
        <v/>
      </c>
      <c r="L28" s="28" t="n"/>
      <c r="M28" s="27">
        <f>IF(K28="","",K28*N(L28)/100)</f>
        <v/>
      </c>
    </row>
    <row r="29">
      <c r="B29" s="24" t="n">
        <v>10</v>
      </c>
      <c r="C29" s="16" t="n"/>
      <c r="D29" s="19" t="n"/>
      <c r="E29" s="25" t="n"/>
      <c r="F29" s="19" t="n"/>
      <c r="G29" s="26" t="n"/>
      <c r="H29" s="27">
        <f>IF(OR(E29="",G29=""),"",E29*G29)</f>
        <v/>
      </c>
      <c r="I29" s="28" t="n"/>
      <c r="J29" s="27">
        <f>IF(H29="","",H29*N(I29)/100)</f>
        <v/>
      </c>
      <c r="K29" s="27">
        <f>IF(H29="","",H29-J29)</f>
        <v/>
      </c>
      <c r="L29" s="28" t="n"/>
      <c r="M29" s="27">
        <f>IF(K29="","",K29*N(L29)/100)</f>
        <v/>
      </c>
    </row>
    <row r="30">
      <c r="B30" s="24" t="n">
        <v>11</v>
      </c>
      <c r="C30" s="16" t="n"/>
      <c r="D30" s="19" t="n"/>
      <c r="E30" s="25" t="n"/>
      <c r="F30" s="19" t="n"/>
      <c r="G30" s="26" t="n"/>
      <c r="H30" s="27">
        <f>IF(OR(E30="",G30=""),"",E30*G30)</f>
        <v/>
      </c>
      <c r="I30" s="28" t="n"/>
      <c r="J30" s="27">
        <f>IF(H30="","",H30*N(I30)/100)</f>
        <v/>
      </c>
      <c r="K30" s="27">
        <f>IF(H30="","",H30-J30)</f>
        <v/>
      </c>
      <c r="L30" s="28" t="n"/>
      <c r="M30" s="27">
        <f>IF(K30="","",K30*N(L30)/100)</f>
        <v/>
      </c>
    </row>
    <row r="31">
      <c r="B31" s="24" t="n">
        <v>12</v>
      </c>
      <c r="C31" s="16" t="n"/>
      <c r="D31" s="19" t="n"/>
      <c r="E31" s="25" t="n"/>
      <c r="F31" s="19" t="n"/>
      <c r="G31" s="26" t="n"/>
      <c r="H31" s="27">
        <f>IF(OR(E31="",G31=""),"",E31*G31)</f>
        <v/>
      </c>
      <c r="I31" s="28" t="n"/>
      <c r="J31" s="27">
        <f>IF(H31="","",H31*N(I31)/100)</f>
        <v/>
      </c>
      <c r="K31" s="27">
        <f>IF(H31="","",H31-J31)</f>
        <v/>
      </c>
      <c r="L31" s="28" t="n"/>
      <c r="M31" s="27">
        <f>IF(K31="","",K31*N(L31)/100)</f>
        <v/>
      </c>
    </row>
    <row r="32">
      <c r="B32" s="4" t="inlineStr">
        <is>
          <t xml:space="preserve">  TOTALS</t>
        </is>
      </c>
      <c r="C32" s="14" t="n"/>
      <c r="D32" s="14" t="n"/>
      <c r="E32" s="14" t="n"/>
      <c r="F32" s="14" t="n"/>
      <c r="G32" s="14" t="n"/>
      <c r="H32" s="14" t="n"/>
      <c r="I32" s="14" t="n"/>
      <c r="J32" s="29" t="inlineStr">
        <is>
          <t>Gross</t>
        </is>
      </c>
      <c r="K32" s="29" t="inlineStr">
        <is>
          <t>Discount</t>
        </is>
      </c>
      <c r="L32" s="29" t="inlineStr">
        <is>
          <t>Taxable</t>
        </is>
      </c>
      <c r="M32" s="29" t="inlineStr">
        <is>
          <t>Tax</t>
        </is>
      </c>
    </row>
    <row r="33">
      <c r="J33" s="30">
        <f>IF(COUNT(H20:H31)&gt;0,SUM(H20:H31),"")</f>
        <v/>
      </c>
      <c r="K33" s="30">
        <f>IF(COUNT(H20:H31)&gt;0,SUM(J20:J31),"")</f>
        <v/>
      </c>
      <c r="L33" s="30">
        <f>IF(COUNT(H20:H31)&gt;0,SUM(K20:K31),"")</f>
        <v/>
      </c>
      <c r="M33" s="30">
        <f>IF(COUNT(H20:H31)&gt;0,SUM(M20:M31),"")</f>
        <v/>
      </c>
    </row>
    <row r="34">
      <c r="B34" s="31" t="inlineStr"/>
      <c r="C34" s="32" t="n"/>
      <c r="D34" s="32" t="n"/>
      <c r="E34" s="32" t="n"/>
      <c r="F34" s="32" t="n"/>
      <c r="G34" s="32" t="n"/>
      <c r="H34" s="32" t="n"/>
      <c r="I34" s="32" t="n"/>
      <c r="J34" s="33" t="inlineStr">
        <is>
          <t>CGST</t>
        </is>
      </c>
      <c r="K34" s="32" t="n"/>
      <c r="L34" s="32" t="n"/>
      <c r="M34" s="34">
        <f>IF(NOT(COUNT(H20:H31)&gt;0),"",IF(I13="Intra-State (CGST + SGST)",N(M33)/2,0))</f>
        <v/>
      </c>
    </row>
    <row r="35">
      <c r="B35" s="31" t="inlineStr"/>
      <c r="C35" s="32" t="n"/>
      <c r="D35" s="32" t="n"/>
      <c r="E35" s="32" t="n"/>
      <c r="F35" s="32" t="n"/>
      <c r="G35" s="32" t="n"/>
      <c r="H35" s="32" t="n"/>
      <c r="I35" s="32" t="n"/>
      <c r="J35" s="33" t="inlineStr">
        <is>
          <t>SGST</t>
        </is>
      </c>
      <c r="K35" s="32" t="n"/>
      <c r="L35" s="32" t="n"/>
      <c r="M35" s="34">
        <f>IF(NOT(COUNT(H20:H31)&gt;0),"",IF(I13="Intra-State (CGST + SGST)",N(M33)/2,0))</f>
        <v/>
      </c>
    </row>
    <row r="36">
      <c r="B36" s="31" t="inlineStr"/>
      <c r="C36" s="32" t="n"/>
      <c r="D36" s="32" t="n"/>
      <c r="E36" s="32" t="n"/>
      <c r="F36" s="32" t="n"/>
      <c r="G36" s="32" t="n"/>
      <c r="H36" s="32" t="n"/>
      <c r="I36" s="32" t="n"/>
      <c r="J36" s="33" t="inlineStr">
        <is>
          <t>IGST</t>
        </is>
      </c>
      <c r="K36" s="32" t="n"/>
      <c r="L36" s="32" t="n"/>
      <c r="M36" s="34">
        <f>IF(NOT(COUNT(H20:H31)&gt;0),"",IF(I13="Intra-State (CGST + SGST)",0,N(M33)))</f>
        <v/>
      </c>
    </row>
    <row r="37">
      <c r="B37" s="35" t="inlineStr"/>
      <c r="C37" s="36" t="n"/>
      <c r="D37" s="36" t="n"/>
      <c r="E37" s="36" t="n"/>
      <c r="F37" s="36" t="n"/>
      <c r="G37" s="36" t="n"/>
      <c r="H37" s="36" t="n"/>
      <c r="I37" s="36" t="n"/>
      <c r="J37" s="37" t="inlineStr">
        <is>
          <t>Total before rounding</t>
        </is>
      </c>
      <c r="K37" s="36" t="n"/>
      <c r="L37" s="36" t="n"/>
      <c r="M37" s="30">
        <f>IF(NOT(COUNT(H20:H31)&gt;0),"",N(L33)+N(M33))</f>
        <v/>
      </c>
    </row>
    <row r="38">
      <c r="B38" s="31" t="inlineStr"/>
      <c r="C38" s="32" t="n"/>
      <c r="D38" s="32" t="n"/>
      <c r="E38" s="32" t="n"/>
      <c r="F38" s="32" t="n"/>
      <c r="G38" s="32" t="n"/>
      <c r="H38" s="32" t="n"/>
      <c r="I38" s="32" t="n"/>
      <c r="J38" s="33" t="inlineStr">
        <is>
          <t>Round off</t>
        </is>
      </c>
      <c r="K38" s="32" t="n"/>
      <c r="L38" s="32" t="n"/>
      <c r="M38" s="34">
        <f>IF(NOT(COUNT(H20:H31)&gt;0),"",ROUND(N(M37),0)-N(M37))</f>
        <v/>
      </c>
    </row>
    <row r="39">
      <c r="B39" s="38" t="inlineStr"/>
      <c r="C39" s="39" t="n"/>
      <c r="D39" s="39" t="n"/>
      <c r="E39" s="39" t="n"/>
      <c r="F39" s="39" t="n"/>
      <c r="G39" s="39" t="n"/>
      <c r="H39" s="39" t="n"/>
      <c r="I39" s="39" t="n"/>
      <c r="J39" s="40" t="inlineStr">
        <is>
          <t>INVOICE TOTAL</t>
        </is>
      </c>
      <c r="K39" s="39" t="n"/>
      <c r="L39" s="39" t="n"/>
      <c r="M39" s="41">
        <f>IF(NOT(COUNT(H20:H31)&gt;0),"",ROUND(N(M37),0))</f>
        <v/>
      </c>
    </row>
    <row r="40"/>
    <row r="41" ht="27" customHeight="1">
      <c r="B41" s="15" t="inlineStr">
        <is>
          <t>Amount in words</t>
        </is>
      </c>
      <c r="C41" s="42" t="n"/>
      <c r="D41" s="42" t="n"/>
      <c r="E41" s="42" t="n"/>
      <c r="F41" s="42" t="n"/>
      <c r="G41" s="42" t="n"/>
      <c r="H41" s="42" t="n"/>
      <c r="I41" s="42" t="n"/>
      <c r="J41" s="16" t="inlineStr">
        <is>
          <t>Rupees Fifty Four Thousand Three Hundred and Eighty Two only</t>
        </is>
      </c>
      <c r="K41" s="17" t="n"/>
      <c r="L41" s="17" t="n"/>
      <c r="M41" s="17" t="n"/>
    </row>
    <row r="42"/>
    <row r="43">
      <c r="B43" s="4" t="inlineStr">
        <is>
          <t xml:space="preserve">  DECLARATION AND SIGNATURE</t>
        </is>
      </c>
      <c r="C43" s="14" t="n"/>
      <c r="D43" s="14" t="n"/>
      <c r="E43" s="14" t="n"/>
      <c r="F43" s="14" t="n"/>
      <c r="G43" s="14" t="n"/>
      <c r="H43" s="14" t="n"/>
      <c r="I43" s="14" t="n"/>
      <c r="J43" s="14" t="n"/>
      <c r="K43" s="14" t="n"/>
      <c r="L43" s="14" t="n"/>
      <c r="M43" s="14" t="n"/>
    </row>
    <row r="44" ht="27" customHeight="1">
      <c r="B44" s="43" t="inlineStr">
        <is>
          <t>Certified that the particulars given above are true and correct, and that the amount shown represents the price actually charged. Any discount shown above was agreed before or at the time of this supply and is recorded on this invoice.</t>
        </is>
      </c>
      <c r="C44" s="21" t="n"/>
      <c r="D44" s="21" t="n"/>
      <c r="E44" s="21" t="n"/>
      <c r="F44" s="21" t="n"/>
      <c r="G44" s="21" t="n"/>
      <c r="H44" s="21" t="n"/>
      <c r="I44" s="21" t="n"/>
      <c r="J44" s="21" t="n"/>
      <c r="K44" s="21" t="n"/>
      <c r="L44" s="21" t="n"/>
      <c r="M44" s="21" t="n"/>
    </row>
    <row r="45">
      <c r="B45" s="15" t="inlineStr">
        <is>
          <t>Received the goods in good condition</t>
        </is>
      </c>
      <c r="C45" s="42" t="n"/>
      <c r="D45" s="42" t="n"/>
      <c r="E45" s="42" t="n"/>
      <c r="F45" s="42" t="n"/>
      <c r="G45" s="16" t="n"/>
      <c r="H45" s="17" t="n"/>
      <c r="I45" s="17" t="n"/>
      <c r="J45" s="44" t="inlineStr">
        <is>
          <t>For</t>
        </is>
      </c>
      <c r="K45" s="42" t="n"/>
      <c r="L45" s="24">
        <f>IF(C6="","____________________",C6)</f>
        <v/>
      </c>
      <c r="M45" s="32" t="n"/>
    </row>
    <row r="46">
      <c r="B46" s="31" t="inlineStr">
        <is>
          <t>Customer signature</t>
        </is>
      </c>
      <c r="C46" s="32" t="n"/>
      <c r="D46" s="32" t="n"/>
      <c r="E46" s="32" t="n"/>
      <c r="F46" s="32" t="n"/>
      <c r="G46" s="16" t="n"/>
      <c r="H46" s="17" t="n"/>
      <c r="I46" s="17" t="n"/>
      <c r="J46" s="45" t="inlineStr">
        <is>
          <t>Authorised signatory</t>
        </is>
      </c>
      <c r="K46" s="32" t="n"/>
      <c r="L46" s="32" t="n"/>
      <c r="M46" s="32" t="n"/>
    </row>
    <row r="47"/>
    <row r="48">
      <c r="B48" s="8" t="inlineStr">
        <is>
          <t>A tax invoice is the document your customer needs to claim input tax credit under section 16(2)(a). Keep the discount on the invoice, not in a side agreement.</t>
        </is>
      </c>
      <c r="C48" s="46" t="n"/>
      <c r="D48" s="46" t="n"/>
      <c r="E48" s="46" t="n"/>
      <c r="F48" s="46" t="n"/>
      <c r="G48" s="46" t="n"/>
      <c r="H48" s="46" t="n"/>
      <c r="I48" s="46" t="n"/>
      <c r="J48" s="46" t="n"/>
      <c r="K48" s="46" t="n"/>
      <c r="L48" s="46" t="n"/>
      <c r="M48" s="46" t="n"/>
    </row>
    <row r="49">
      <c r="B49" s="9" t="inlineStr">
        <is>
          <t>Powered by Petpooja Invoice  |  getinvoice@petpooja.com  |  +91-92279 80766  |  www.petpooja.com</t>
        </is>
      </c>
    </row>
  </sheetData>
  <sheetProtection selectLockedCells="0" selectUnlockedCells="0" sheet="1" objects="0" insertRows="0" insertHyperlinks="1" autoFilter="1" scenarios="0" formatColumns="0" deleteColumns="1" insertColumns="1" pivotTables="1" deleteRows="0" formatCells="0" formatRows="0" sort="1"/>
  <mergeCells count="51">
    <mergeCell ref="I9:M9"/>
    <mergeCell ref="B2:G2"/>
    <mergeCell ref="B48:M48"/>
    <mergeCell ref="C6:G6"/>
    <mergeCell ref="I6:M6"/>
    <mergeCell ref="J36:L36"/>
    <mergeCell ref="C15:M15"/>
    <mergeCell ref="J34:L34"/>
    <mergeCell ref="C14:D14"/>
    <mergeCell ref="J35:L35"/>
    <mergeCell ref="B46:F46"/>
    <mergeCell ref="J46:M46"/>
    <mergeCell ref="B44:M44"/>
    <mergeCell ref="H2:M2"/>
    <mergeCell ref="B43:M43"/>
    <mergeCell ref="I7:M7"/>
    <mergeCell ref="B39:I39"/>
    <mergeCell ref="C10:G10"/>
    <mergeCell ref="G45:I45"/>
    <mergeCell ref="J45:K45"/>
    <mergeCell ref="L45:M45"/>
    <mergeCell ref="B49:M49"/>
    <mergeCell ref="C9:G9"/>
    <mergeCell ref="B35:I35"/>
    <mergeCell ref="B5:G5"/>
    <mergeCell ref="H5:M5"/>
    <mergeCell ref="B38:I38"/>
    <mergeCell ref="J41:M41"/>
    <mergeCell ref="B34:I34"/>
    <mergeCell ref="G46:I46"/>
    <mergeCell ref="J39:L39"/>
    <mergeCell ref="I14:M14"/>
    <mergeCell ref="B37:I37"/>
    <mergeCell ref="F13:G13"/>
    <mergeCell ref="C8:G8"/>
    <mergeCell ref="I8:M8"/>
    <mergeCell ref="B16:M16"/>
    <mergeCell ref="C7:G7"/>
    <mergeCell ref="J38:L38"/>
    <mergeCell ref="B3:M3"/>
    <mergeCell ref="J37:L37"/>
    <mergeCell ref="I10:M10"/>
    <mergeCell ref="I13:M13"/>
    <mergeCell ref="B36:I36"/>
    <mergeCell ref="C13:D13"/>
    <mergeCell ref="F14:G14"/>
    <mergeCell ref="B18:M18"/>
    <mergeCell ref="B45:F45"/>
    <mergeCell ref="B41:I41"/>
    <mergeCell ref="B32:I32"/>
    <mergeCell ref="B12:M12"/>
  </mergeCells>
  <dataValidations count="52">
    <dataValidation sqref="I13" showDropDown="0" showInputMessage="0" showErrorMessage="0" allowBlank="0" type="list">
      <formula1>Lists!$A$2:$A$3</formula1>
    </dataValidation>
    <dataValidation sqref="I14" showDropDown="0" showInputMessage="0" showErrorMessage="0" allowBlank="1" type="list">
      <formula1>Lists!$A$28:$A$32</formula1>
    </dataValidation>
    <dataValidation sqref="C15" showDropDown="0" showInputMessage="1" showErrorMessage="0" allowBlank="1" promptTitle="Delivery address" prompt="Rule 46(o) wants this only where delivery differs from the place of supply. Leave it as 'Same as above' when it does not."/>
    <dataValidation sqref="F20" showDropDown="0" showInputMessage="0" showErrorMessage="0" allowBlank="1" type="list">
      <formula1>Lists!$A$15:$A$25</formula1>
    </dataValidation>
    <dataValidation sqref="L20" showDropDown="0" showInputMessage="0" showErrorMessage="0" allowBlank="1" type="list">
      <formula1>Lists!$A$6:$A$12</formula1>
    </dataValidation>
    <dataValidation sqref="E20" showDropDown="0" showInputMessage="0" showErrorMessage="1" allowBlank="1" errorTitle="Quantity must be positive" error="Enter a quantity greater than zero." type="decimal" operator="greaterThan">
      <formula1>0</formula1>
    </dataValidation>
    <dataValidation sqref="I20" showDropDown="0" showInputMessage="0" showErrorMessage="1" allowBlank="1" errorTitle="Discount out of range" error="A discount on the invoice is between 0 and 100 per cent." type="decimal" operator="between">
      <formula1>0</formula1>
      <formula2>100</formula2>
    </dataValidation>
    <dataValidation sqref="F21" showDropDown="0" showInputMessage="0" showErrorMessage="0" allowBlank="1" type="list">
      <formula1>Lists!$A$15:$A$25</formula1>
    </dataValidation>
    <dataValidation sqref="L21" showDropDown="0" showInputMessage="0" showErrorMessage="0" allowBlank="1" type="list">
      <formula1>Lists!$A$6:$A$12</formula1>
    </dataValidation>
    <dataValidation sqref="E21" showDropDown="0" showInputMessage="0" showErrorMessage="1" allowBlank="1" errorTitle="Quantity must be positive" error="Enter a quantity greater than zero." type="decimal" operator="greaterThan">
      <formula1>0</formula1>
    </dataValidation>
    <dataValidation sqref="I21" showDropDown="0" showInputMessage="0" showErrorMessage="1" allowBlank="1" errorTitle="Discount out of range" error="A discount on the invoice is between 0 and 100 per cent." type="decimal" operator="between">
      <formula1>0</formula1>
      <formula2>100</formula2>
    </dataValidation>
    <dataValidation sqref="F22" showDropDown="0" showInputMessage="0" showErrorMessage="0" allowBlank="1" type="list">
      <formula1>Lists!$A$15:$A$25</formula1>
    </dataValidation>
    <dataValidation sqref="L22" showDropDown="0" showInputMessage="0" showErrorMessage="0" allowBlank="1" type="list">
      <formula1>Lists!$A$6:$A$12</formula1>
    </dataValidation>
    <dataValidation sqref="E22" showDropDown="0" showInputMessage="0" showErrorMessage="1" allowBlank="1" errorTitle="Quantity must be positive" error="Enter a quantity greater than zero." type="decimal" operator="greaterThan">
      <formula1>0</formula1>
    </dataValidation>
    <dataValidation sqref="I22" showDropDown="0" showInputMessage="0" showErrorMessage="1" allowBlank="1" errorTitle="Discount out of range" error="A discount on the invoice is between 0 and 100 per cent." type="decimal" operator="between">
      <formula1>0</formula1>
      <formula2>100</formula2>
    </dataValidation>
    <dataValidation sqref="F23" showDropDown="0" showInputMessage="0" showErrorMessage="0" allowBlank="1" type="list">
      <formula1>Lists!$A$15:$A$25</formula1>
    </dataValidation>
    <dataValidation sqref="L23" showDropDown="0" showInputMessage="0" showErrorMessage="0" allowBlank="1" type="list">
      <formula1>Lists!$A$6:$A$12</formula1>
    </dataValidation>
    <dataValidation sqref="E23" showDropDown="0" showInputMessage="0" showErrorMessage="1" allowBlank="1" errorTitle="Quantity must be positive" error="Enter a quantity greater than zero." type="decimal" operator="greaterThan">
      <formula1>0</formula1>
    </dataValidation>
    <dataValidation sqref="I23" showDropDown="0" showInputMessage="0" showErrorMessage="1" allowBlank="1" errorTitle="Discount out of range" error="A discount on the invoice is between 0 and 100 per cent." type="decimal" operator="between">
      <formula1>0</formula1>
      <formula2>100</formula2>
    </dataValidation>
    <dataValidation sqref="F24" showDropDown="0" showInputMessage="0" showErrorMessage="0" allowBlank="1" type="list">
      <formula1>Lists!$A$15:$A$25</formula1>
    </dataValidation>
    <dataValidation sqref="L24" showDropDown="0" showInputMessage="0" showErrorMessage="0" allowBlank="1" type="list">
      <formula1>Lists!$A$6:$A$12</formula1>
    </dataValidation>
    <dataValidation sqref="E24" showDropDown="0" showInputMessage="0" showErrorMessage="1" allowBlank="1" errorTitle="Quantity must be positive" error="Enter a quantity greater than zero." type="decimal" operator="greaterThan">
      <formula1>0</formula1>
    </dataValidation>
    <dataValidation sqref="I24" showDropDown="0" showInputMessage="0" showErrorMessage="1" allowBlank="1" errorTitle="Discount out of range" error="A discount on the invoice is between 0 and 100 per cent." type="decimal" operator="between">
      <formula1>0</formula1>
      <formula2>100</formula2>
    </dataValidation>
    <dataValidation sqref="F25" showDropDown="0" showInputMessage="0" showErrorMessage="0" allowBlank="1" type="list">
      <formula1>Lists!$A$15:$A$25</formula1>
    </dataValidation>
    <dataValidation sqref="L25" showDropDown="0" showInputMessage="0" showErrorMessage="0" allowBlank="1" type="list">
      <formula1>Lists!$A$6:$A$12</formula1>
    </dataValidation>
    <dataValidation sqref="E25" showDropDown="0" showInputMessage="0" showErrorMessage="1" allowBlank="1" errorTitle="Quantity must be positive" error="Enter a quantity greater than zero." type="decimal" operator="greaterThan">
      <formula1>0</formula1>
    </dataValidation>
    <dataValidation sqref="I25" showDropDown="0" showInputMessage="0" showErrorMessage="1" allowBlank="1" errorTitle="Discount out of range" error="A discount on the invoice is between 0 and 100 per cent." type="decimal" operator="between">
      <formula1>0</formula1>
      <formula2>100</formula2>
    </dataValidation>
    <dataValidation sqref="F26" showDropDown="0" showInputMessage="0" showErrorMessage="0" allowBlank="1" type="list">
      <formula1>Lists!$A$15:$A$25</formula1>
    </dataValidation>
    <dataValidation sqref="L26" showDropDown="0" showInputMessage="0" showErrorMessage="0" allowBlank="1" type="list">
      <formula1>Lists!$A$6:$A$12</formula1>
    </dataValidation>
    <dataValidation sqref="E26" showDropDown="0" showInputMessage="0" showErrorMessage="1" allowBlank="1" errorTitle="Quantity must be positive" error="Enter a quantity greater than zero." type="decimal" operator="greaterThan">
      <formula1>0</formula1>
    </dataValidation>
    <dataValidation sqref="I26" showDropDown="0" showInputMessage="0" showErrorMessage="1" allowBlank="1" errorTitle="Discount out of range" error="A discount on the invoice is between 0 and 100 per cent." type="decimal" operator="between">
      <formula1>0</formula1>
      <formula2>100</formula2>
    </dataValidation>
    <dataValidation sqref="F27" showDropDown="0" showInputMessage="0" showErrorMessage="0" allowBlank="1" type="list">
      <formula1>Lists!$A$15:$A$25</formula1>
    </dataValidation>
    <dataValidation sqref="L27" showDropDown="0" showInputMessage="0" showErrorMessage="0" allowBlank="1" type="list">
      <formula1>Lists!$A$6:$A$12</formula1>
    </dataValidation>
    <dataValidation sqref="E27" showDropDown="0" showInputMessage="0" showErrorMessage="1" allowBlank="1" errorTitle="Quantity must be positive" error="Enter a quantity greater than zero." type="decimal" operator="greaterThan">
      <formula1>0</formula1>
    </dataValidation>
    <dataValidation sqref="I27" showDropDown="0" showInputMessage="0" showErrorMessage="1" allowBlank="1" errorTitle="Discount out of range" error="A discount on the invoice is between 0 and 100 per cent." type="decimal" operator="between">
      <formula1>0</formula1>
      <formula2>100</formula2>
    </dataValidation>
    <dataValidation sqref="F28" showDropDown="0" showInputMessage="0" showErrorMessage="0" allowBlank="1" type="list">
      <formula1>Lists!$A$15:$A$25</formula1>
    </dataValidation>
    <dataValidation sqref="L28" showDropDown="0" showInputMessage="0" showErrorMessage="0" allowBlank="1" type="list">
      <formula1>Lists!$A$6:$A$12</formula1>
    </dataValidation>
    <dataValidation sqref="E28" showDropDown="0" showInputMessage="0" showErrorMessage="1" allowBlank="1" errorTitle="Quantity must be positive" error="Enter a quantity greater than zero." type="decimal" operator="greaterThan">
      <formula1>0</formula1>
    </dataValidation>
    <dataValidation sqref="I28" showDropDown="0" showInputMessage="0" showErrorMessage="1" allowBlank="1" errorTitle="Discount out of range" error="A discount on the invoice is between 0 and 100 per cent." type="decimal" operator="between">
      <formula1>0</formula1>
      <formula2>100</formula2>
    </dataValidation>
    <dataValidation sqref="F29" showDropDown="0" showInputMessage="0" showErrorMessage="0" allowBlank="1" type="list">
      <formula1>Lists!$A$15:$A$25</formula1>
    </dataValidation>
    <dataValidation sqref="L29" showDropDown="0" showInputMessage="0" showErrorMessage="0" allowBlank="1" type="list">
      <formula1>Lists!$A$6:$A$12</formula1>
    </dataValidation>
    <dataValidation sqref="E29" showDropDown="0" showInputMessage="0" showErrorMessage="1" allowBlank="1" errorTitle="Quantity must be positive" error="Enter a quantity greater than zero." type="decimal" operator="greaterThan">
      <formula1>0</formula1>
    </dataValidation>
    <dataValidation sqref="I29" showDropDown="0" showInputMessage="0" showErrorMessage="1" allowBlank="1" errorTitle="Discount out of range" error="A discount on the invoice is between 0 and 100 per cent." type="decimal" operator="between">
      <formula1>0</formula1>
      <formula2>100</formula2>
    </dataValidation>
    <dataValidation sqref="F30" showDropDown="0" showInputMessage="0" showErrorMessage="0" allowBlank="1" type="list">
      <formula1>Lists!$A$15:$A$25</formula1>
    </dataValidation>
    <dataValidation sqref="L30" showDropDown="0" showInputMessage="0" showErrorMessage="0" allowBlank="1" type="list">
      <formula1>Lists!$A$6:$A$12</formula1>
    </dataValidation>
    <dataValidation sqref="E30" showDropDown="0" showInputMessage="0" showErrorMessage="1" allowBlank="1" errorTitle="Quantity must be positive" error="Enter a quantity greater than zero." type="decimal" operator="greaterThan">
      <formula1>0</formula1>
    </dataValidation>
    <dataValidation sqref="I30" showDropDown="0" showInputMessage="0" showErrorMessage="1" allowBlank="1" errorTitle="Discount out of range" error="A discount on the invoice is between 0 and 100 per cent." type="decimal" operator="between">
      <formula1>0</formula1>
      <formula2>100</formula2>
    </dataValidation>
    <dataValidation sqref="F31" showDropDown="0" showInputMessage="0" showErrorMessage="0" allowBlank="1" type="list">
      <formula1>Lists!$A$15:$A$25</formula1>
    </dataValidation>
    <dataValidation sqref="L31" showDropDown="0" showInputMessage="0" showErrorMessage="0" allowBlank="1" type="list">
      <formula1>Lists!$A$6:$A$12</formula1>
    </dataValidation>
    <dataValidation sqref="E31" showDropDown="0" showInputMessage="0" showErrorMessage="1" allowBlank="1" errorTitle="Quantity must be positive" error="Enter a quantity greater than zero." type="decimal" operator="greaterThan">
      <formula1>0</formula1>
    </dataValidation>
    <dataValidation sqref="I31" showDropDown="0" showInputMessage="0" showErrorMessage="1" allowBlank="1" errorTitle="Discount out of range" error="A discount on the invoice is between 0 and 100 per cent." type="decimal" operator="between">
      <formula1>0</formula1>
      <formula2>100</formula2>
    </dataValidation>
    <dataValidation sqref="J41" showDropDown="0" showInputMessage="1" showErrorMessage="0" allowBlank="1" promptTitle="Amount in words" prompt="Type it yourself and check it against the invoice total. Excel has no built-in function for Indian words."/>
  </dataValidations>
  <pageMargins left="0.3" right="0.3" top="0.4" bottom="0.4" header="0.5" footer="0.5"/>
  <pageSetup orientation="landscape" paperSize="9" scale="73" fitToHeight="0" fitToWidth="1"/>
</worksheet>
</file>

<file path=xl/worksheets/sheet5.xml><?xml version="1.0" encoding="utf-8"?>
<worksheet xmlns="http://schemas.openxmlformats.org/spreadsheetml/2006/main">
  <sheetPr>
    <outlinePr summaryBelow="1" summaryRight="1"/>
    <pageSetUpPr fitToPage="0"/>
  </sheetPr>
  <dimension ref="A1:E18"/>
  <sheetViews>
    <sheetView workbookViewId="0">
      <selection activeCell="A1" sqref="A1"/>
    </sheetView>
  </sheetViews>
  <sheetFormatPr baseColWidth="8" defaultRowHeight="15"/>
  <cols>
    <col width="3" customWidth="1" min="1" max="1"/>
    <col width="26" customWidth="1" min="2" max="2"/>
    <col width="40" customWidth="1" min="3" max="3"/>
    <col width="34" customWidth="1" min="4" max="4"/>
    <col width="30" customWidth="1" min="5" max="5"/>
    <col width="3" customWidth="1" min="6" max="6"/>
  </cols>
  <sheetData>
    <row r="1"/>
    <row r="2">
      <c r="B2" s="1" t="inlineStr">
        <is>
          <t>Offer Types</t>
        </is>
      </c>
    </row>
    <row r="3">
      <c r="B3" s="2" t="inlineStr">
        <is>
          <t>Every shape a Diwali offer takes, and what each one does to your GST</t>
        </is>
      </c>
    </row>
    <row r="4"/>
    <row r="5" ht="27" customHeight="1">
      <c r="B5" s="5" t="inlineStr">
        <is>
          <t>CBIC settled four scenarios in Circular No. 92/11/2019-GST dated 07-Mar-2019, read at cbic-gst.gov.in on 07-Oct-2026, and from the sections it applies. Pick the offer on commercial grounds; bill it the way the row says.</t>
        </is>
      </c>
    </row>
    <row r="6"/>
    <row r="7">
      <c r="B7" s="23" t="inlineStr">
        <is>
          <t>Offer</t>
        </is>
      </c>
      <c r="C7" s="23" t="inlineStr">
        <is>
          <t>What goes on the invoice</t>
        </is>
      </c>
      <c r="D7" s="23" t="inlineStr">
        <is>
          <t>What happens to GST</t>
        </is>
      </c>
      <c r="E7" s="23" t="inlineStr">
        <is>
          <t>What happens to your credit</t>
        </is>
      </c>
    </row>
    <row r="8" ht="40" customHeight="1">
      <c r="B8" s="47" t="inlineStr">
        <is>
          <t>Discount on the bill
(flat festive discount)</t>
        </is>
      </c>
      <c r="C8" s="48" t="inlineStr">
        <is>
          <t>The discount, on the line it applies to. Not a poster, not a verbal promise.</t>
        </is>
      </c>
      <c r="D8" s="48" t="inlineStr">
        <is>
          <t>Excluded from the taxable value. You pay GST on what you actually charged.</t>
        </is>
      </c>
      <c r="E8" s="48" t="inlineStr">
        <is>
          <t>Unaffected. Credit on your inputs stays.</t>
        </is>
      </c>
    </row>
    <row r="9" ht="40" customHeight="1">
      <c r="B9" s="47" t="inlineStr">
        <is>
          <t>Buy more, save more
(slab discount)</t>
        </is>
      </c>
      <c r="C9" s="48" t="inlineStr">
        <is>
          <t>The slab that applied, shown on the invoice itself, exactly like a flat discount.</t>
        </is>
      </c>
      <c r="D9" s="48" t="inlineStr">
        <is>
          <t>Excluded from the taxable value, same as a flat discount.</t>
        </is>
      </c>
      <c r="E9" s="48" t="inlineStr">
        <is>
          <t>Unaffected.</t>
        </is>
      </c>
    </row>
    <row r="10" ht="53" customHeight="1">
      <c r="B10" s="47" t="inlineStr">
        <is>
          <t>Buy one get one free</t>
        </is>
      </c>
      <c r="C10" s="48" t="inlineStr">
        <is>
          <t>Both items, and the single price you charged for the pair.</t>
        </is>
      </c>
      <c r="D10" s="48" t="inlineStr">
        <is>
          <t>Not a free supply. Two supplies for one price, taxed under section 8 as a composite or mixed supply.</t>
        </is>
      </c>
      <c r="E10" s="48" t="inlineStr">
        <is>
          <t>Available. The circular says so in terms.</t>
        </is>
      </c>
    </row>
    <row r="11" ht="93" customHeight="1">
      <c r="B11" s="47" t="inlineStr">
        <is>
          <t>Free gift with purchase
(a diya set, a calendar)</t>
        </is>
      </c>
      <c r="C11" s="48" t="inlineStr">
        <is>
          <t>Nothing. Do not bill it as a zero-rupee line. Record it in your stock, not on the invoice.</t>
        </is>
      </c>
      <c r="D11" s="48" t="inlineStr">
        <is>
          <t>Not a supply under section 7(1)(a), so no GST on the gift, unless Schedule I pulls it back: staff gifts above fifty thousand rupees per employee in a year, or goods you had already claimed credit on.</t>
        </is>
      </c>
      <c r="E11" s="48" t="inlineStr">
        <is>
          <t>BLOCKED on the gift. Section 17(5)(h) disallows credit on goods disposed of by way of gift or free samples.</t>
        </is>
      </c>
    </row>
    <row r="12" ht="80" customHeight="1">
      <c r="B12" s="47" t="inlineStr">
        <is>
          <t>Discount decided after the sale
(a secondary discount)</t>
        </is>
      </c>
      <c r="C12" s="48" t="inlineStr">
        <is>
          <t>Nothing, because the invoice is already issued. It runs through a credit note.</t>
        </is>
      </c>
      <c r="D12" s="48" t="inlineStr">
        <is>
          <t>Section 15(3)(b) takes it out of the value only if a credit note is issued AND the buyer reverses the input tax credit attributable to it. Your credit note alone is not enough.</t>
        </is>
      </c>
      <c r="E12" s="48" t="inlineStr">
        <is>
          <t>Yours is unaffected; the BUYER has to reverse theirs. Agree that before you promise the discount. See our live Credit and Debit Note template.</t>
        </is>
      </c>
    </row>
    <row r="13"/>
    <row r="14" ht="27" customHeight="1">
      <c r="B14" s="7" t="inlineStr">
        <is>
          <t>The trap that costs the most is the free gift. It feels like the cheapest offer to run, because nothing is billed and no tax is charged on it. The cost is the input tax credit you lose on it, and that only shows up in the return.</t>
        </is>
      </c>
      <c r="C14" s="49" t="n"/>
      <c r="D14" s="49" t="n"/>
      <c r="E14" s="49" t="n"/>
    </row>
    <row r="15"/>
    <row r="16" ht="27" customHeight="1">
      <c r="B16" s="8" t="inlineStr">
        <is>
          <t>General guidance on the GST treatment of sales promotion schemes, not tax advice. Circular and sections read at source 07-Oct-2026.</t>
        </is>
      </c>
      <c r="C16" s="46" t="n"/>
      <c r="D16" s="46" t="n"/>
      <c r="E16" s="46" t="n"/>
    </row>
    <row r="17"/>
    <row r="18">
      <c r="B18" s="9" t="inlineStr">
        <is>
          <t>Powered by Petpooja Invoice  |  getinvoice@petpooja.com  |  +91-92279 80766  |  www.petpooja.com</t>
        </is>
      </c>
    </row>
  </sheetData>
  <sheetProtection selectLockedCells="0" selectUnlockedCells="0" sheet="1" objects="0" insertRows="0" insertHyperlinks="1" autoFilter="1" scenarios="0" formatColumns="0" deleteColumns="1" insertColumns="1" pivotTables="1" deleteRows="0" formatCells="0" formatRows="0" sort="1"/>
  <mergeCells count="6">
    <mergeCell ref="B18:E18"/>
    <mergeCell ref="B16:E16"/>
    <mergeCell ref="B3:E3"/>
    <mergeCell ref="B5:E5"/>
    <mergeCell ref="B2:E2"/>
    <mergeCell ref="B14:E14"/>
  </mergeCells>
  <pageMargins left="0.3" right="0.3" top="0.4" bottom="0.4" header="0.5" footer="0.5"/>
  <pageSetup orientation="landscape" paperSize="9" scale="88" fitToHeight="0" fitToWidth="1"/>
</worksheet>
</file>

<file path=xl/worksheets/sheet6.xml><?xml version="1.0" encoding="utf-8"?>
<worksheet xmlns="http://schemas.openxmlformats.org/spreadsheetml/2006/main">
  <sheetPr>
    <outlinePr summaryBelow="1" summaryRight="1"/>
    <pageSetUpPr fitToPage="1"/>
  </sheetPr>
  <dimension ref="A1:D24"/>
  <sheetViews>
    <sheetView workbookViewId="0">
      <selection activeCell="A1" sqref="A1"/>
    </sheetView>
  </sheetViews>
  <sheetFormatPr baseColWidth="8" defaultRowHeight="15"/>
  <cols>
    <col width="3" customWidth="1" min="1" max="1"/>
    <col width="26" customWidth="1" min="2" max="2"/>
    <col width="74" customWidth="1" min="3" max="3"/>
    <col width="30" customWidth="1" min="4" max="4"/>
    <col width="3" customWidth="1" min="5" max="5"/>
  </cols>
  <sheetData>
    <row r="1"/>
    <row r="2">
      <c r="B2" s="1" t="inlineStr">
        <is>
          <t>Rule Reference</t>
        </is>
      </c>
    </row>
    <row r="3">
      <c r="B3" s="2" t="inlineStr">
        <is>
          <t>The provisions behind this workbook, quoted so you can check them</t>
        </is>
      </c>
    </row>
    <row r="4"/>
    <row r="5" ht="27" customHeight="1">
      <c r="B5" s="5" t="inlineStr">
        <is>
          <t>Quoted from the CGST Act, 2017 on the CBIC tax information portal and from Circular No. 92/11/2019-GST at cbic-gst.gov.in, both read 07-Oct-2026. Where a quotation is shortened it is marked.</t>
        </is>
      </c>
    </row>
    <row r="6"/>
    <row r="7" ht="27" customHeight="1">
      <c r="B7" s="23" t="inlineStr">
        <is>
          <t>Provision</t>
        </is>
      </c>
      <c r="C7" s="23" t="inlineStr">
        <is>
          <t>What it says</t>
        </is>
      </c>
      <c r="D7" s="23" t="inlineStr">
        <is>
          <t>What it means for a Diwali bill</t>
        </is>
      </c>
    </row>
    <row r="8" ht="40" customHeight="1">
      <c r="B8" s="47" t="inlineStr">
        <is>
          <t>Section 15(3)(a)</t>
        </is>
      </c>
      <c r="C8" s="48" t="inlineStr">
        <is>
          <t>The value of the supply shall not include any discount which is given before or at the time of the supply if such discount has been duly recorded in the invoice issued in respect of such supply.</t>
        </is>
      </c>
      <c r="D8" s="48" t="inlineStr">
        <is>
          <t>A festive discount is excluded from value only because it is on the invoice.</t>
        </is>
      </c>
    </row>
    <row r="9" ht="53" customHeight="1">
      <c r="B9" s="47" t="inlineStr">
        <is>
          <t>Section 7(1)(a)</t>
        </is>
      </c>
      <c r="C9" s="48" t="inlineStr">
        <is>
          <t>Supply includes all forms of supply of goods or services or both such as sale, transfer, barter, exchange, licence, rental, lease or disposal made or agreed to be made for a consideration by a person in the course or furtherance of business.</t>
        </is>
      </c>
      <c r="D9" s="48" t="inlineStr">
        <is>
          <t>A gift given for no consideration is outside this, so it is not taxed.</t>
        </is>
      </c>
    </row>
    <row r="10" ht="40" customHeight="1">
      <c r="B10" s="47" t="inlineStr">
        <is>
          <t>Section 17(5)(h)</t>
        </is>
      </c>
      <c r="C10" s="48" t="inlineStr">
        <is>
          <t>Input tax credit shall not be available in respect of goods lost, stolen, destroyed, written off or disposed of by way of gift or free samples.</t>
        </is>
      </c>
      <c r="D10" s="48" t="inlineStr">
        <is>
          <t>The free gift costs you the credit on it. That is the real price of the offer.</t>
        </is>
      </c>
    </row>
    <row r="11" ht="66" customHeight="1">
      <c r="B11" s="47" t="inlineStr">
        <is>
          <t>Section 8</t>
        </is>
      </c>
      <c r="C11" s="48" t="inlineStr">
        <is>
          <t>(a) a composite supply comprising two or more supplies, one of which is a principal supply, shall be treated as a supply of such principal supply; and (b) a mixed supply comprising two or more supplies shall be treated as a supply of that particular supply which attracts the highest rate of tax.</t>
        </is>
      </c>
      <c r="D11" s="48" t="inlineStr">
        <is>
          <t>Buy one get one free is taxed through this section. It is also why one high-rate item can carry a whole gift hamper.</t>
        </is>
      </c>
    </row>
    <row r="12" ht="132" customHeight="1">
      <c r="B12" s="47" t="inlineStr">
        <is>
          <t>Section 34(1)</t>
        </is>
      </c>
      <c r="C12" s="48" t="inlineStr">
        <is>
          <t>Where one or more tax invoices have been issued for supply of any goods or services or both and the taxable value or tax charged in that tax invoice is found to exceed the taxable value or tax payable in respect of such supply, or where the goods supplied are returned by the recipient, or where goods or services or both supplied are found to be deficient, or where a discount referred to in clause (b) of sub-section (3) of section 15 is given, the registered person, who has supplied such goods or services or both, may issue to the recipient one or more credit notes for supplies made in a financial year containing such particulars as may be prescribed.</t>
        </is>
      </c>
      <c r="D12" s="48" t="inlineStr">
        <is>
          <t>Four triggers, not one, and a post-supply discount is now named in the section itself.</t>
        </is>
      </c>
    </row>
    <row r="13" ht="80" customHeight="1">
      <c r="B13" s="47" t="inlineStr">
        <is>
          <t>Section 15(3)(b)</t>
        </is>
      </c>
      <c r="C13" s="48" t="inlineStr">
        <is>
          <t>The value of the supply shall not include any discount which is given after the supply has been effected, if for such discount, a credit note has been issued by the supplier and input tax credit as is attributable to such discount has been reversed by the recipient of the supply, in accordance with the provisions of section 34.</t>
        </is>
      </c>
      <c r="D13" s="48" t="inlineStr">
        <is>
          <t>Your credit note alone does not reduce the value. The buyer has to reverse their credit too, so a post-Diwali discount needs their cooperation.</t>
        </is>
      </c>
    </row>
    <row r="14" ht="93" customHeight="1">
      <c r="B14" s="47" t="inlineStr">
        <is>
          <t>Schedule I, entries 1 and 2</t>
        </is>
      </c>
      <c r="C14" s="48" t="inlineStr">
        <is>
          <t>(1) Permanent transfer or disposal of business assets where input tax credit has been availed on such assets. (2) Supply of goods or services or both between related persons or between distinct persons as specified in section 25, when made in the course or furtherance of business: Provided that gifts not exceeding fifty thousand rupees in value in a financial year by an employer to an employee shall not be treated as supply of goods or services or both.</t>
        </is>
      </c>
      <c r="D14" s="48" t="inlineStr">
        <is>
          <t>The carve-out from "a free gift is not a supply". Staff Diwali gifts are outside GST only up to fifty thousand rupees per employee in the year.</t>
        </is>
      </c>
    </row>
    <row r="15" ht="53" customHeight="1">
      <c r="B15" s="47" t="inlineStr">
        <is>
          <t>Circular 92/11/2019, para A</t>
        </is>
      </c>
      <c r="C15" s="48" t="inlineStr">
        <is>
          <t>Samples supplied free of cost, without any consideration, do not qualify as supply under GST, except where the activity falls within Schedule I. ITC shall not be available on inputs used in relation to gifts or free samples distributed without consideration.</t>
        </is>
      </c>
      <c r="D15" s="48" t="inlineStr">
        <is>
          <t>Free gift: no GST, no credit.</t>
        </is>
      </c>
    </row>
    <row r="16" ht="53" customHeight="1">
      <c r="B16" s="47" t="inlineStr">
        <is>
          <t>Circular 92/11/2019, para B</t>
        </is>
      </c>
      <c r="C16" s="48" t="inlineStr">
        <is>
          <t>It is not an individual supply of free goods but a case of two or more individual supplies where a single price is being charged for the entire supply. It can at best be treated as supplying two goods for the price of one. ITC shall be available to the supplier.</t>
        </is>
      </c>
      <c r="D16" s="48" t="inlineStr">
        <is>
          <t>Buy one get one free: both items on the bill, one price, credit intact.</t>
        </is>
      </c>
    </row>
    <row r="17" ht="40" customHeight="1">
      <c r="B17" s="47" t="inlineStr">
        <is>
          <t>Circular 92/11/2019, para C</t>
        </is>
      </c>
      <c r="C17" s="48" t="inlineStr">
        <is>
          <t>Staggered discount, for example 10 per cent above 5,000 rupees. Such discounts are shown on the invoice itself.</t>
        </is>
      </c>
      <c r="D17" s="48" t="inlineStr">
        <is>
          <t>Buy more, save more is billed exactly like a flat discount.</t>
        </is>
      </c>
    </row>
    <row r="18" ht="40" customHeight="1">
      <c r="B18" s="47" t="inlineStr">
        <is>
          <t>Circular 92/11/2019, para D</t>
        </is>
      </c>
      <c r="C18" s="48" t="inlineStr">
        <is>
          <t>Secondary discounts are discounts which are not known at the time of supply or are offered after the supply is already over.</t>
        </is>
      </c>
      <c r="D18" s="48" t="inlineStr">
        <is>
          <t>Decided later means a credit note, not a correction to this invoice.</t>
        </is>
      </c>
    </row>
    <row r="19" ht="66" customHeight="1">
      <c r="B19" s="47" t="inlineStr">
        <is>
          <t>Circular 112/31/2019</t>
        </is>
      </c>
      <c r="C19" s="48" t="inlineStr">
        <is>
          <t>Withdraws, ab-initio, Circular No. 105/24/2019-GST dated 28.06.2019, which had given clarifications on secondary or post-sales discounts.</t>
        </is>
      </c>
      <c r="D19" s="48" t="inlineStr">
        <is>
          <t>If you search post-sale discounts you will find Circular 105. It was withdrawn from the start and is not the position. Paragraph D above is.</t>
        </is>
      </c>
    </row>
    <row r="20"/>
    <row r="21" ht="27" customHeight="1">
      <c r="B21" s="5" t="inlineStr">
        <is>
          <t>Sources: CGST Act 2017, taxinformation.cbic.gov.in HTML repository. Circular No. 92/11/2019-GST dated 07-Mar-2019, cbic-gst.gov.in/pdf/circular-cgst-92.pdf. Both read 07-Oct-2026.</t>
        </is>
      </c>
    </row>
    <row r="22">
      <c r="B22" s="8" t="inlineStr">
        <is>
          <t>General guidance, not tax advice. Statutory text is quoted for reference and may be amended after the date above.</t>
        </is>
      </c>
      <c r="C22" s="46" t="n"/>
      <c r="D22" s="46" t="n"/>
    </row>
    <row r="23"/>
    <row r="24">
      <c r="B24" s="9" t="inlineStr">
        <is>
          <t>Powered by Petpooja Invoice  |  getinvoice@petpooja.com  |  +91-92279 80766  |  www.petpooja.com</t>
        </is>
      </c>
    </row>
  </sheetData>
  <sheetProtection selectLockedCells="0" selectUnlockedCells="0" sheet="1" objects="0" insertRows="0" insertHyperlinks="1" autoFilter="1" scenarios="0" formatColumns="0" deleteColumns="1" insertColumns="1" pivotTables="1" deleteRows="0" formatCells="0" formatRows="0" sort="1"/>
  <mergeCells count="6">
    <mergeCell ref="B3:D3"/>
    <mergeCell ref="B5:D5"/>
    <mergeCell ref="B22:D22"/>
    <mergeCell ref="B21:D21"/>
    <mergeCell ref="B24:D24"/>
    <mergeCell ref="B2:D2"/>
  </mergeCells>
  <pageMargins left="0.3" right="0.3" top="0.4" bottom="0.4"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2026-10-07T11:45:29Z</dcterms:created>
  <dcterms:modified xmlns:dcterms="http://purl.org/dc/terms/" xmlns:xsi="http://www.w3.org/2001/XMLSchema-instance" xsi:type="dcterms:W3CDTF">2026-10-07T11:45:29Z</dcterms:modified>
</cp:coreProperties>
</file>