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Break-Even Calculator" sheetId="2" state="visible" r:id="rId2"/>
    <sheet xmlns:r="http://schemas.openxmlformats.org/officeDocument/2006/relationships" name="Fixed Costs" sheetId="3" state="visible" r:id="rId3"/>
    <sheet xmlns:r="http://schemas.openxmlformats.org/officeDocument/2006/relationships" name="How to Read It" sheetId="4" state="visible" r:id="rId4"/>
  </sheets>
  <definedNames/>
  <calcPr calcId="124519" fullCalcOnLoad="1"/>
</workbook>
</file>

<file path=xl/styles.xml><?xml version="1.0" encoding="utf-8"?>
<styleSheet xmlns="http://schemas.openxmlformats.org/spreadsheetml/2006/main">
  <numFmts count="2">
    <numFmt numFmtId="164" formatCode="[&gt;=10000000]&quot;₹&quot;##\,##\,##\,##0;[&gt;=100000]&quot;₹&quot;##\,##\,##0;&quot;₹&quot;#,##0"/>
    <numFmt numFmtId="165" formatCode="0.0%"/>
  </numFmts>
  <fonts count="12">
    <font>
      <name val="Calibri"/>
      <family val="2"/>
      <color theme="1"/>
      <sz val="11"/>
      <scheme val="minor"/>
    </font>
    <font>
      <name val="Calibri"/>
      <b val="1"/>
      <color rgb="001F2937"/>
      <sz val="18"/>
    </font>
    <font>
      <name val="Calibri"/>
      <i val="1"/>
      <color rgb="006B7280"/>
      <sz val="10"/>
    </font>
    <font>
      <name val="Calibri"/>
      <b val="1"/>
      <color rgb="00C52031"/>
      <sz val="12"/>
    </font>
    <font>
      <name val="Calibri"/>
      <b val="1"/>
      <color rgb="001F2937"/>
      <sz val="11"/>
    </font>
    <font>
      <name val="Calibri"/>
      <color rgb="001F2937"/>
      <sz val="11"/>
    </font>
    <font>
      <name val="Calibri"/>
      <b val="1"/>
      <color rgb="001F2937"/>
      <sz val="14"/>
    </font>
    <font>
      <name val="Calibri"/>
      <b val="1"/>
      <color rgb="00FFFFFF"/>
      <sz val="11"/>
    </font>
    <font>
      <name val="Calibri"/>
      <b val="1"/>
      <color rgb="00FFFFFF"/>
      <sz val="12"/>
    </font>
    <font>
      <name val="Calibri"/>
      <b val="1"/>
      <color rgb="00C52031"/>
      <sz val="13"/>
    </font>
    <font>
      <name val="Calibri"/>
      <b val="1"/>
      <color rgb="00C52031"/>
      <sz val="20"/>
    </font>
    <font>
      <name val="Calibri"/>
      <b val="1"/>
      <color rgb="00059669"/>
      <sz val="11"/>
    </font>
  </fonts>
  <fills count="9">
    <fill>
      <patternFill/>
    </fill>
    <fill>
      <patternFill patternType="gray125"/>
    </fill>
    <fill>
      <patternFill patternType="solid">
        <fgColor rgb="00FFFBEB"/>
      </patternFill>
    </fill>
    <fill>
      <patternFill patternType="solid">
        <fgColor rgb="00C52031"/>
      </patternFill>
    </fill>
    <fill>
      <patternFill patternType="solid">
        <fgColor rgb="00FFFDF5"/>
      </patternFill>
    </fill>
    <fill>
      <patternFill patternType="solid">
        <fgColor rgb="001F2937"/>
      </patternFill>
    </fill>
    <fill>
      <patternFill patternType="solid">
        <fgColor rgb="00EFF6FF"/>
      </patternFill>
    </fill>
    <fill>
      <patternFill patternType="solid">
        <fgColor rgb="00F9FAFB"/>
      </patternFill>
    </fill>
    <fill>
      <patternFill patternType="solid">
        <fgColor rgb="00ECFDF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left" vertical="top" wrapText="1"/>
    </xf>
    <xf numFmtId="0" fontId="2" fillId="2" borderId="0" applyAlignment="1" pivotButton="0" quotePrefix="0" xfId="0">
      <alignment horizontal="left" vertical="top" wrapText="1"/>
    </xf>
    <xf numFmtId="0" fontId="2" fillId="0" borderId="0" applyAlignment="1" pivotButton="0" quotePrefix="0" xfId="0">
      <alignment horizontal="center" vertical="center" wrapText="1"/>
    </xf>
    <xf numFmtId="0" fontId="6" fillId="0" borderId="0" pivotButton="0" quotePrefix="0" xfId="0"/>
    <xf numFmtId="0" fontId="5" fillId="0" borderId="1" applyAlignment="1" pivotButton="0" quotePrefix="0" xfId="0">
      <alignment horizontal="left" vertical="center" wrapText="1"/>
    </xf>
    <xf numFmtId="164" fontId="5" fillId="7" borderId="1" applyAlignment="1" pivotButton="0" quotePrefix="0" xfId="0">
      <alignment horizontal="right" vertical="center"/>
    </xf>
    <xf numFmtId="164" fontId="5" fillId="4" borderId="1" applyAlignment="1" applyProtection="1" pivotButton="0" quotePrefix="0" xfId="0">
      <alignment horizontal="right" vertical="center"/>
      <protection locked="0" hidden="0"/>
    </xf>
    <xf numFmtId="0" fontId="4" fillId="6" borderId="0" applyAlignment="1" pivotButton="0" quotePrefix="0" xfId="0">
      <alignment horizontal="left" vertical="center" wrapText="1"/>
    </xf>
    <xf numFmtId="165" fontId="5" fillId="4" borderId="1" applyAlignment="1" applyProtection="1" pivotButton="0" quotePrefix="0" xfId="0">
      <alignment horizontal="right" vertical="center"/>
      <protection locked="0" hidden="0"/>
    </xf>
    <xf numFmtId="165" fontId="10" fillId="6" borderId="0" applyAlignment="1" pivotButton="0" quotePrefix="0" xfId="0">
      <alignment horizontal="left" vertical="center" wrapText="1"/>
    </xf>
    <xf numFmtId="3" fontId="5" fillId="4" borderId="1" applyAlignment="1" applyProtection="1" pivotButton="0" quotePrefix="0" xfId="0">
      <alignment horizontal="right" vertical="center"/>
      <protection locked="0" hidden="0"/>
    </xf>
    <xf numFmtId="164" fontId="10" fillId="6" borderId="0" applyAlignment="1" pivotButton="0" quotePrefix="0" xfId="0">
      <alignment horizontal="left" vertical="center" wrapText="1"/>
    </xf>
    <xf numFmtId="165" fontId="5" fillId="0" borderId="1" applyAlignment="1" pivotButton="0" quotePrefix="0" xfId="0">
      <alignment horizontal="right" vertical="center"/>
    </xf>
    <xf numFmtId="0" fontId="4" fillId="0" borderId="0" applyAlignment="1" pivotButton="0" quotePrefix="0" xfId="0">
      <alignment horizontal="left" vertical="center" wrapText="1"/>
    </xf>
    <xf numFmtId="164" fontId="5" fillId="0" borderId="1" applyAlignment="1" pivotButton="0" quotePrefix="0" xfId="0">
      <alignment horizontal="right" vertical="center"/>
    </xf>
    <xf numFmtId="0" fontId="11" fillId="8" borderId="0" applyAlignment="1" pivotButton="0" quotePrefix="0" xfId="0">
      <alignment horizontal="left" vertical="top" wrapText="1"/>
    </xf>
    <xf numFmtId="0" fontId="4" fillId="8" borderId="1" applyAlignment="1" pivotButton="0" quotePrefix="0" xfId="0">
      <alignment horizontal="left" vertical="center" wrapText="1"/>
    </xf>
    <xf numFmtId="164" fontId="9" fillId="8" borderId="1" applyAlignment="1" pivotButton="0" quotePrefix="0" xfId="0">
      <alignment horizontal="right" vertical="center"/>
    </xf>
    <xf numFmtId="0" fontId="7" fillId="3" borderId="1" applyAlignment="1" pivotButton="0" quotePrefix="0" xfId="0">
      <alignment horizontal="center" vertical="center" wrapText="1"/>
    </xf>
    <xf numFmtId="0" fontId="5" fillId="0" borderId="1" applyAlignment="1" applyProtection="1" pivotButton="0" quotePrefix="0" xfId="0">
      <alignment horizontal="left" vertical="center" wrapText="1"/>
      <protection locked="0" hidden="0"/>
    </xf>
    <xf numFmtId="0" fontId="7" fillId="5" borderId="1" applyAlignment="1" pivotButton="0" quotePrefix="0" xfId="0">
      <alignment horizontal="left" vertical="center" wrapText="1"/>
    </xf>
    <xf numFmtId="164" fontId="8" fillId="5" borderId="1" applyAlignment="1" pivotButton="0" quotePrefix="0" xfId="0">
      <alignment horizontal="right" vertical="center"/>
    </xf>
    <xf numFmtId="0" fontId="2" fillId="6" borderId="0" applyAlignment="1" pivotButton="0" quotePrefix="0" xfId="0">
      <alignment horizontal="left" vertical="top" wrapText="1"/>
    </xf>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C19"/>
  <sheetViews>
    <sheetView showGridLines="0" workbookViewId="0">
      <selection activeCell="A1" sqref="A1"/>
    </sheetView>
  </sheetViews>
  <sheetFormatPr baseColWidth="8" defaultRowHeight="15"/>
  <cols>
    <col width="3" customWidth="1" min="1" max="1"/>
    <col width="40" customWidth="1" min="2" max="2"/>
    <col width="64" customWidth="1" min="3" max="3"/>
    <col width="12" customWidth="1" min="4" max="4"/>
  </cols>
  <sheetData>
    <row r="2">
      <c r="B2" s="1" t="inlineStr">
        <is>
          <t>Restaurant Break-Even Calculator</t>
        </is>
      </c>
    </row>
    <row r="3">
      <c r="B3" s="2" t="inlineStr">
        <is>
          <t>How many covers a day to break even  |  Updated July 2026  |  FY 2026-27</t>
        </is>
      </c>
    </row>
    <row r="5">
      <c r="B5" s="3" t="inlineStr">
        <is>
          <t>What's inside</t>
        </is>
      </c>
    </row>
    <row r="6" ht="46" customHeight="1">
      <c r="B6" s="4" t="inlineStr">
        <is>
          <t>Sheet 2: Break-Even Calculator</t>
        </is>
      </c>
      <c r="C6" s="5" t="inlineStr">
        <is>
          <t>Enter your average spend per cover and your variable cost as a share of sales. The sheet reads your fixed costs and returns the revenue, and the number of covers a day, you need just to break even.</t>
        </is>
      </c>
    </row>
    <row r="7" ht="46" customHeight="1">
      <c r="B7" s="4" t="inlineStr">
        <is>
          <t>Sheet 3: Fixed Costs</t>
        </is>
      </c>
      <c r="C7" s="5" t="inlineStr">
        <is>
          <t>List your monthly fixed costs, rent, salaries, electricity, licences, and the rest. The total flows into the calculator, so you fill it once.</t>
        </is>
      </c>
    </row>
    <row r="8" ht="46" customHeight="1">
      <c r="B8" s="4" t="inlineStr">
        <is>
          <t>Sheet 4: How to Read It</t>
        </is>
      </c>
      <c r="C8" s="5" t="inlineStr">
        <is>
          <t>What break-even really tells you, why a lower one is safer, and the three levers that move it.</t>
        </is>
      </c>
    </row>
    <row r="10">
      <c r="B10" s="3" t="inlineStr">
        <is>
          <t>How to use it</t>
        </is>
      </c>
    </row>
    <row r="11" ht="30" customHeight="1">
      <c r="B11" s="5" t="inlineStr">
        <is>
          <t>1. Fill the Fixed Costs sheet first: every cost that does not change with how many meals you sell.</t>
        </is>
      </c>
    </row>
    <row r="12" ht="30" customHeight="1">
      <c r="B12" s="5" t="inlineStr">
        <is>
          <t>2. On the Break-Even Calculator, enter your average spend per cover and your variable cost as a percentage of sales (food, packaging, and delivery commission).</t>
        </is>
      </c>
    </row>
    <row r="13" ht="30" customHeight="1">
      <c r="B13" s="5" t="inlineStr">
        <is>
          <t>3. Read the break-even revenue and the covers per day you need to reach it.</t>
        </is>
      </c>
    </row>
    <row r="14" ht="30" customHeight="1">
      <c r="B14" s="5" t="inlineStr">
        <is>
          <t>4. Enter your current revenue to see your margin of safety, how far above break-even you are, and your profit at that level.</t>
        </is>
      </c>
    </row>
    <row r="15" ht="30" customHeight="1">
      <c r="B15" s="5" t="inlineStr">
        <is>
          <t>5. White cells are locked formulas. Edit only the cream input cells.</t>
        </is>
      </c>
    </row>
    <row r="17" ht="46" customHeight="1">
      <c r="B17" s="6" t="inlineStr">
        <is>
          <t>Break-even is where profit is zero, not your target. It is the floor you must clear before you earn anything, so knowing it turns a vague worry into a daily number: this many covers, and then we start making money.</t>
        </is>
      </c>
    </row>
    <row r="19">
      <c r="B19"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7">
    <mergeCell ref="B13:C13"/>
    <mergeCell ref="B15:C15"/>
    <mergeCell ref="B11:C11"/>
    <mergeCell ref="B19:C19"/>
    <mergeCell ref="B14:C14"/>
    <mergeCell ref="B17:C17"/>
    <mergeCell ref="B12:C12"/>
  </mergeCells>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B2:F21"/>
  <sheetViews>
    <sheetView showGridLines="0" workbookViewId="0">
      <selection activeCell="A1" sqref="A1"/>
    </sheetView>
  </sheetViews>
  <sheetFormatPr baseColWidth="8" defaultRowHeight="15"/>
  <cols>
    <col width="3" customWidth="1" min="1" max="1"/>
    <col width="46" customWidth="1" min="2" max="2"/>
    <col width="20" customWidth="1" min="3" max="3"/>
    <col width="4" customWidth="1" min="4" max="4"/>
    <col width="30" customWidth="1" min="5" max="5"/>
    <col width="20" customWidth="1" min="6" max="6"/>
  </cols>
  <sheetData>
    <row r="2">
      <c r="B2" s="8" t="inlineStr">
        <is>
          <t>Restaurant Break-Even Calculator</t>
        </is>
      </c>
    </row>
    <row r="3">
      <c r="B3" s="2" t="inlineStr">
        <is>
          <t>Fill the cream cells. Fixed costs come from the Fixed Costs sheet.</t>
        </is>
      </c>
    </row>
    <row r="5">
      <c r="B5" s="3" t="inlineStr">
        <is>
          <t>Your restaurant</t>
        </is>
      </c>
    </row>
    <row r="6">
      <c r="B6" s="9" t="inlineStr">
        <is>
          <t>Monthly fixed costs (from Fixed Costs sheet)</t>
        </is>
      </c>
      <c r="C6" s="10">
        <f>'Fixed Costs'!C14</f>
        <v/>
      </c>
      <c r="E6" s="3" t="inlineStr">
        <is>
          <t>At your current revenue</t>
        </is>
      </c>
    </row>
    <row r="7">
      <c r="B7" s="9" t="inlineStr">
        <is>
          <t>Average spend per cover (₹)</t>
        </is>
      </c>
      <c r="C7" s="11" t="n">
        <v>450</v>
      </c>
      <c r="E7" s="12" t="inlineStr">
        <is>
          <t>Margin of safety</t>
        </is>
      </c>
    </row>
    <row r="8">
      <c r="B8" s="9" t="inlineStr">
        <is>
          <t>Variable cost as % of sales (food + packaging + commission)</t>
        </is>
      </c>
      <c r="C8" s="13" t="n">
        <v>0.38</v>
      </c>
      <c r="E8" s="14">
        <f>IF(OR(C10&lt;=0),"enter revenue",(C10-C6/(1-C8))/C10)</f>
        <v/>
      </c>
    </row>
    <row r="9">
      <c r="B9" s="9" t="inlineStr">
        <is>
          <t>Operating days per month</t>
        </is>
      </c>
      <c r="C9" s="15" t="n">
        <v>30</v>
      </c>
    </row>
    <row r="10">
      <c r="B10" s="9" t="inlineStr">
        <is>
          <t>Your current monthly revenue (optional) (₹)</t>
        </is>
      </c>
      <c r="C10" s="11" t="n">
        <v>600000</v>
      </c>
      <c r="E10" s="12" t="inlineStr">
        <is>
          <t>Monthly profit at current revenue (₹)</t>
        </is>
      </c>
    </row>
    <row r="11">
      <c r="E11" s="16">
        <f>ROUND(C10*(1-C8)-C6,0)</f>
        <v/>
      </c>
    </row>
    <row r="12">
      <c r="B12" s="3" t="inlineStr">
        <is>
          <t>Your break-even</t>
        </is>
      </c>
    </row>
    <row r="13">
      <c r="B13" s="9" t="inlineStr">
        <is>
          <t>Contribution margin ratio</t>
        </is>
      </c>
      <c r="C13" s="17">
        <f>(1-C8)</f>
        <v/>
      </c>
      <c r="E13" s="18" t="inlineStr">
        <is>
          <t>Where you stand</t>
        </is>
      </c>
    </row>
    <row r="14">
      <c r="B14" s="9" t="inlineStr">
        <is>
          <t>Contribution per cover (₹)</t>
        </is>
      </c>
      <c r="C14" s="19">
        <f>ROUND(C7*(1-C8),0)</f>
        <v/>
      </c>
      <c r="E14" s="20">
        <f>IF(C10&lt;=0,"Enter current revenue",IF(C10&gt;C6/(1-C8),"Above break-even: in profit",IF(C10=C6/(1-C8),"Exactly at break-even","Below break-even: making a loss")))</f>
        <v/>
      </c>
    </row>
    <row r="15">
      <c r="B15" s="21" t="inlineStr">
        <is>
          <t>Break-even revenue per month</t>
        </is>
      </c>
      <c r="C15" s="22">
        <f>IF((1-C8)&lt;=0,"check inputs",ROUND(C6/(1-C8),0))</f>
        <v/>
      </c>
    </row>
    <row r="16">
      <c r="B16" s="9" t="inlineStr">
        <is>
          <t>Break-even covers per month</t>
        </is>
      </c>
      <c r="C16" s="19">
        <f>IF(OR((1-C8)&lt;=0,C7&lt;=0),"check inputs",ROUND(C6/(C7*(1-C8)),0))</f>
        <v/>
      </c>
    </row>
    <row r="17">
      <c r="B17" s="21" t="inlineStr">
        <is>
          <t>Break-even covers per DAY</t>
        </is>
      </c>
      <c r="C17" s="22">
        <f>IF(OR((1-C8)&lt;=0,C7&lt;=0,C9&lt;=0),"check inputs",ROUND(C6/(C7*(1-C8))/C9,0))</f>
        <v/>
      </c>
    </row>
    <row r="19" ht="32" customHeight="1">
      <c r="B19" s="6" t="inlineStr">
        <is>
          <t>Break-even is not your goal, it is the line you cross before profit starts. Lower it by cutting fixed costs, raising the average spend per cover, or reducing the variable cost share.</t>
        </is>
      </c>
    </row>
    <row r="21">
      <c r="B21"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7">
    <mergeCell ref="B21:F21"/>
    <mergeCell ref="E7:F7"/>
    <mergeCell ref="E10:F10"/>
    <mergeCell ref="E11:F11"/>
    <mergeCell ref="B19:F19"/>
    <mergeCell ref="E14:F15"/>
    <mergeCell ref="E8:F8"/>
  </mergeCells>
  <pageMargins left="0.75" right="0.75" top="1" bottom="1" header="0.5" footer="0.5"/>
</worksheet>
</file>

<file path=xl/worksheets/sheet3.xml><?xml version="1.0" encoding="utf-8"?>
<worksheet xmlns="http://schemas.openxmlformats.org/spreadsheetml/2006/main">
  <sheetPr>
    <tabColor rgb="001F2937"/>
    <outlinePr summaryBelow="1" summaryRight="1"/>
    <pageSetUpPr/>
  </sheetPr>
  <dimension ref="B2:C18"/>
  <sheetViews>
    <sheetView showGridLines="0" workbookViewId="0">
      <selection activeCell="A1" sqref="A1"/>
    </sheetView>
  </sheetViews>
  <sheetFormatPr baseColWidth="8" defaultRowHeight="15"/>
  <cols>
    <col width="3" customWidth="1" min="1" max="1"/>
    <col width="40" customWidth="1" min="2" max="2"/>
    <col width="20" customWidth="1" min="3" max="3"/>
    <col width="30" customWidth="1" min="4" max="4"/>
  </cols>
  <sheetData>
    <row r="2">
      <c r="B2" s="8" t="inlineStr">
        <is>
          <t>Monthly Fixed Costs</t>
        </is>
      </c>
    </row>
    <row r="3">
      <c r="B3" s="2" t="inlineStr">
        <is>
          <t>Costs that do not change with how many meals you sell. The total feeds the calculator.</t>
        </is>
      </c>
    </row>
    <row r="5">
      <c r="B5" s="23" t="inlineStr">
        <is>
          <t>Cost</t>
        </is>
      </c>
      <c r="C5" s="23" t="inlineStr">
        <is>
          <t>Per month (₹)</t>
        </is>
      </c>
    </row>
    <row r="6">
      <c r="B6" s="9" t="inlineStr">
        <is>
          <t>Rent</t>
        </is>
      </c>
      <c r="C6" s="11" t="n">
        <v>80000</v>
      </c>
    </row>
    <row r="7">
      <c r="B7" s="9" t="inlineStr">
        <is>
          <t>Salaries and wages (fixed staff)</t>
        </is>
      </c>
      <c r="C7" s="11" t="n">
        <v>150000</v>
      </c>
    </row>
    <row r="8">
      <c r="B8" s="9" t="inlineStr">
        <is>
          <t>Electricity and gas</t>
        </is>
      </c>
      <c r="C8" s="11" t="n">
        <v>30000</v>
      </c>
    </row>
    <row r="9">
      <c r="B9" s="9" t="inlineStr">
        <is>
          <t>Licences and insurance</t>
        </is>
      </c>
      <c r="C9" s="11" t="n">
        <v>8000</v>
      </c>
    </row>
    <row r="10">
      <c r="B10" s="9" t="inlineStr">
        <is>
          <t>Marketing (fixed)</t>
        </is>
      </c>
      <c r="C10" s="11" t="n">
        <v>15000</v>
      </c>
    </row>
    <row r="11">
      <c r="B11" s="9" t="inlineStr">
        <is>
          <t>Software, internet, and other</t>
        </is>
      </c>
      <c r="C11" s="11" t="n">
        <v>17000</v>
      </c>
    </row>
    <row r="12">
      <c r="B12" s="24" t="n"/>
      <c r="C12" s="11" t="n"/>
    </row>
    <row r="13">
      <c r="B13" s="24" t="n"/>
      <c r="C13" s="11" t="n"/>
    </row>
    <row r="14">
      <c r="B14" s="25" t="inlineStr">
        <is>
          <t>TOTAL FIXED COSTS</t>
        </is>
      </c>
      <c r="C14" s="26">
        <f>SUM(C6:C13)</f>
        <v/>
      </c>
    </row>
    <row r="16" ht="34" customHeight="1">
      <c r="B16" s="27" t="inlineStr">
        <is>
          <t>If a cost partly moves with sales (some staff overtime, part of your electricity), put only the fixed portion here and treat the rest as variable on the calculator.</t>
        </is>
      </c>
    </row>
    <row r="18">
      <c r="B18"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2">
    <mergeCell ref="B18:C18"/>
    <mergeCell ref="B16:C16"/>
  </mergeCell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B2:C12"/>
  <sheetViews>
    <sheetView showGridLines="0" workbookViewId="0">
      <selection activeCell="A1" sqref="A1"/>
    </sheetView>
  </sheetViews>
  <sheetFormatPr baseColWidth="8" defaultRowHeight="15"/>
  <cols>
    <col width="3" customWidth="1" min="1" max="1"/>
    <col width="32" customWidth="1" min="2" max="2"/>
    <col width="68" customWidth="1" min="3" max="3"/>
  </cols>
  <sheetData>
    <row r="2">
      <c r="B2" s="8" t="inlineStr">
        <is>
          <t>How to read your break-even</t>
        </is>
      </c>
    </row>
    <row r="4" ht="58" customHeight="1">
      <c r="B4" s="28" t="inlineStr">
        <is>
          <t>Break-even covers per day</t>
        </is>
      </c>
      <c r="C4" s="5" t="inlineStr">
        <is>
          <t>The clearest version of the number. If it says 36, then the 36th guest of the day is where you stop losing money and start making it. Everyone after that is profit.</t>
        </is>
      </c>
    </row>
    <row r="5" ht="58" customHeight="1">
      <c r="B5" s="28" t="inlineStr">
        <is>
          <t>Contribution margin</t>
        </is>
      </c>
      <c r="C5" s="5" t="inlineStr">
        <is>
          <t>Every rupee of sales, minus the variable cost of serving it, is what is left to cover fixed costs. A 62% margin means 62 paise of every rupee goes toward rent and salaries, then profit. Raise it and break-even falls.</t>
        </is>
      </c>
    </row>
    <row r="6" ht="58" customHeight="1">
      <c r="B6" s="28" t="inlineStr">
        <is>
          <t>Margin of safety</t>
        </is>
      </c>
      <c r="C6" s="5" t="inlineStr">
        <is>
          <t>How far your current revenue sits above break-even, as a percentage. A thin margin means a slow month tips you into a loss; a wide one means you can absorb a bad week. Watch it more than the raw profit.</t>
        </is>
      </c>
    </row>
    <row r="7" ht="58" customHeight="1">
      <c r="B7" s="28" t="inlineStr">
        <is>
          <t>The three levers</t>
        </is>
      </c>
      <c r="C7" s="5" t="inlineStr">
        <is>
          <t>You lower break-even in only three ways: cut fixed costs, raise the average spend per cover (upsell, menu design), or cut the variable cost share (better purchasing, lower wastage). Nothing else moves it.</t>
        </is>
      </c>
    </row>
    <row r="8" ht="58" customHeight="1">
      <c r="B8" s="28" t="inlineStr">
        <is>
          <t>Why it changes</t>
        </is>
      </c>
      <c r="C8" s="5" t="inlineStr">
        <is>
          <t>A rent hike, a new hire, or a delivery-commission increase all push break-even up. Re-run this whenever a fixed cost or your cost structure changes, not just once.</t>
        </is>
      </c>
    </row>
    <row r="10" ht="32" customHeight="1">
      <c r="B10" s="6" t="inlineStr">
        <is>
          <t>Numbers here are an illustration on sample inputs. Your break-even depends entirely on your own costs and prices, so use your figures, not these.</t>
        </is>
      </c>
    </row>
    <row r="12">
      <c r="B12" s="7" t="inlineStr">
        <is>
          <t>Powered by Petpooja POSS  |  getposs@petpooja.com  |  +91-9104369797</t>
        </is>
      </c>
    </row>
  </sheetData>
  <sheetProtection selectLockedCells="0" selectUnlockedCells="1" sheet="1" objects="0" insertRows="1" insertHyperlinks="1" autoFilter="1" scenarios="0" formatColumns="1" deleteColumns="1" insertColumns="1" pivotTables="1" deleteRows="1" formatCells="0" formatRows="1" sort="1"/>
  <mergeCells count="2">
    <mergeCell ref="B10:C10"/>
    <mergeCell ref="B12:C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2026-09-15T10:19:21Z</dcterms:created>
  <dcterms:modified xmlns:dcterms="http://purl.org/dc/terms/" xmlns:xsi="http://www.w3.org/2001/XMLSchema-instance" xsi:type="dcterms:W3CDTF">2026-09-15T10:19:21Z</dcterms:modified>
</cp:coreProperties>
</file>